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aowaluk\Desktop\ทะเบียนคุมลูกจ้าง ปีงบ 2562\พนักงานราชการ\"/>
    </mc:Choice>
  </mc:AlternateContent>
  <bookViews>
    <workbookView xWindow="0" yWindow="0" windowWidth="20490" windowHeight="7800" tabRatio="960" activeTab="1"/>
  </bookViews>
  <sheets>
    <sheet name="ข้อมูล ม.ค.62" sheetId="62" r:id="rId1"/>
    <sheet name="ข้อมูลดั้งเดิม" sheetId="63" r:id="rId2"/>
  </sheets>
  <definedNames>
    <definedName name="_xlnm.Print_Titles" localSheetId="0">'ข้อมูล ม.ค.62'!$1:$7</definedName>
  </definedNames>
  <calcPr calcId="152511"/>
</workbook>
</file>

<file path=xl/calcChain.xml><?xml version="1.0" encoding="utf-8"?>
<calcChain xmlns="http://schemas.openxmlformats.org/spreadsheetml/2006/main">
  <c r="K116" i="62" l="1"/>
  <c r="I116" i="62"/>
  <c r="K87" i="62"/>
  <c r="I87" i="62"/>
  <c r="K112" i="62"/>
  <c r="I112" i="62"/>
  <c r="K97" i="62"/>
  <c r="I97" i="62"/>
  <c r="K94" i="62"/>
  <c r="I94" i="62"/>
  <c r="I119" i="63"/>
  <c r="G119" i="63"/>
  <c r="E119" i="63"/>
  <c r="E121" i="63" s="1"/>
  <c r="J118" i="63"/>
  <c r="H118" i="63"/>
  <c r="J117" i="63"/>
  <c r="H117" i="63"/>
  <c r="J116" i="63"/>
  <c r="H116" i="63"/>
  <c r="J115" i="63"/>
  <c r="H115" i="63"/>
  <c r="J114" i="63"/>
  <c r="H114" i="63"/>
  <c r="J113" i="63"/>
  <c r="H113" i="63"/>
  <c r="J112" i="63"/>
  <c r="H112" i="63"/>
  <c r="J111" i="63"/>
  <c r="H111" i="63"/>
  <c r="J110" i="63"/>
  <c r="H110" i="63"/>
  <c r="J109" i="63"/>
  <c r="H109" i="63"/>
  <c r="J108" i="63"/>
  <c r="H108" i="63"/>
  <c r="J107" i="63"/>
  <c r="H107" i="63"/>
  <c r="J106" i="63"/>
  <c r="H106" i="63"/>
  <c r="J105" i="63"/>
  <c r="H105" i="63"/>
  <c r="J104" i="63"/>
  <c r="H104" i="63"/>
  <c r="J103" i="63"/>
  <c r="H103" i="63"/>
  <c r="J102" i="63"/>
  <c r="H102" i="63"/>
  <c r="J101" i="63"/>
  <c r="H101" i="63"/>
  <c r="J100" i="63"/>
  <c r="H100" i="63"/>
  <c r="J99" i="63"/>
  <c r="H99" i="63"/>
  <c r="J98" i="63"/>
  <c r="H98" i="63"/>
  <c r="J97" i="63"/>
  <c r="H97" i="63"/>
  <c r="J96" i="63"/>
  <c r="H96" i="63"/>
  <c r="J95" i="63"/>
  <c r="H95" i="63"/>
  <c r="J94" i="63"/>
  <c r="H94" i="63"/>
  <c r="J93" i="63"/>
  <c r="H93" i="63"/>
  <c r="J92" i="63"/>
  <c r="H92" i="63"/>
  <c r="J91" i="63"/>
  <c r="H91" i="63"/>
  <c r="J90" i="63"/>
  <c r="H90" i="63"/>
  <c r="J89" i="63"/>
  <c r="H89" i="63"/>
  <c r="J88" i="63"/>
  <c r="H88" i="63"/>
  <c r="J87" i="63"/>
  <c r="H87" i="63"/>
  <c r="J86" i="63"/>
  <c r="H86" i="63"/>
  <c r="J85" i="63"/>
  <c r="H85" i="63"/>
  <c r="J84" i="63"/>
  <c r="H84" i="63"/>
  <c r="J83" i="63"/>
  <c r="H83" i="63"/>
  <c r="J82" i="63"/>
  <c r="H82" i="63"/>
  <c r="J81" i="63"/>
  <c r="H81" i="63"/>
  <c r="J80" i="63"/>
  <c r="H80" i="63"/>
  <c r="J79" i="63"/>
  <c r="H79" i="63"/>
  <c r="J78" i="63"/>
  <c r="H78" i="63"/>
  <c r="J77" i="63"/>
  <c r="H77" i="63"/>
  <c r="J76" i="63"/>
  <c r="H76" i="63"/>
  <c r="J75" i="63"/>
  <c r="H75" i="63"/>
  <c r="J74" i="63"/>
  <c r="H74" i="63"/>
  <c r="J73" i="63"/>
  <c r="H73" i="63"/>
  <c r="J72" i="63"/>
  <c r="H72" i="63"/>
  <c r="J71" i="63"/>
  <c r="H71" i="63"/>
  <c r="J70" i="63"/>
  <c r="H70" i="63"/>
  <c r="J69" i="63"/>
  <c r="H69" i="63"/>
  <c r="J68" i="63"/>
  <c r="H68" i="63"/>
  <c r="J67" i="63"/>
  <c r="H67" i="63"/>
  <c r="J66" i="63"/>
  <c r="H66" i="63"/>
  <c r="J65" i="63"/>
  <c r="H65" i="63"/>
  <c r="J64" i="63"/>
  <c r="H64" i="63"/>
  <c r="J63" i="63"/>
  <c r="H63" i="63"/>
  <c r="J62" i="63"/>
  <c r="H62" i="63"/>
  <c r="J61" i="63"/>
  <c r="H61" i="63"/>
  <c r="J60" i="63"/>
  <c r="H60" i="63"/>
  <c r="J59" i="63"/>
  <c r="H59" i="63"/>
  <c r="J58" i="63"/>
  <c r="H58" i="63"/>
  <c r="J57" i="63"/>
  <c r="H57" i="63"/>
  <c r="J56" i="63"/>
  <c r="H56" i="63"/>
  <c r="J55" i="63"/>
  <c r="H55" i="63"/>
  <c r="J54" i="63"/>
  <c r="H54" i="63"/>
  <c r="J53" i="63"/>
  <c r="H53" i="63"/>
  <c r="J52" i="63"/>
  <c r="H52" i="63"/>
  <c r="J51" i="63"/>
  <c r="H51" i="63"/>
  <c r="J50" i="63"/>
  <c r="H50" i="63"/>
  <c r="J49" i="63"/>
  <c r="H49" i="63"/>
  <c r="J48" i="63"/>
  <c r="H48" i="63"/>
  <c r="J47" i="63"/>
  <c r="H47" i="63"/>
  <c r="J46" i="63"/>
  <c r="H46" i="63"/>
  <c r="J45" i="63"/>
  <c r="H45" i="63"/>
  <c r="J44" i="63"/>
  <c r="H44" i="63"/>
  <c r="J43" i="63"/>
  <c r="H43" i="63"/>
  <c r="J42" i="63"/>
  <c r="H42" i="63"/>
  <c r="J41" i="63"/>
  <c r="H41" i="63"/>
  <c r="J40" i="63"/>
  <c r="H40" i="63"/>
  <c r="J39" i="63"/>
  <c r="H39" i="63"/>
  <c r="J38" i="63"/>
  <c r="H38" i="63"/>
  <c r="J37" i="63"/>
  <c r="H37" i="63"/>
  <c r="J36" i="63"/>
  <c r="H36" i="63"/>
  <c r="J35" i="63"/>
  <c r="H35" i="63"/>
  <c r="J34" i="63"/>
  <c r="H34" i="63"/>
  <c r="J33" i="63"/>
  <c r="H33" i="63"/>
  <c r="J32" i="63"/>
  <c r="H32" i="63"/>
  <c r="J31" i="63"/>
  <c r="H31" i="63"/>
  <c r="J30" i="63"/>
  <c r="H30" i="63"/>
  <c r="J29" i="63"/>
  <c r="H29" i="63"/>
  <c r="J28" i="63"/>
  <c r="H28" i="63"/>
  <c r="J27" i="63"/>
  <c r="H27" i="63"/>
  <c r="J26" i="63"/>
  <c r="H26" i="63"/>
  <c r="J25" i="63"/>
  <c r="H25" i="63"/>
  <c r="J24" i="63"/>
  <c r="H24" i="63"/>
  <c r="J23" i="63"/>
  <c r="H23" i="63"/>
  <c r="J22" i="63"/>
  <c r="H22" i="63"/>
  <c r="J21" i="63"/>
  <c r="H21" i="63"/>
  <c r="J20" i="63"/>
  <c r="H20" i="63"/>
  <c r="J19" i="63"/>
  <c r="H19" i="63"/>
  <c r="J18" i="63"/>
  <c r="H18" i="63"/>
  <c r="J17" i="63"/>
  <c r="H17" i="63"/>
  <c r="J16" i="63"/>
  <c r="H16" i="63"/>
  <c r="J15" i="63"/>
  <c r="H15" i="63"/>
  <c r="J14" i="63"/>
  <c r="H14" i="63"/>
  <c r="J13" i="63"/>
  <c r="H13" i="63"/>
  <c r="J12" i="63"/>
  <c r="H12" i="63"/>
  <c r="J11" i="63"/>
  <c r="H11" i="63"/>
  <c r="J10" i="63"/>
  <c r="H10" i="63"/>
  <c r="J9" i="63"/>
  <c r="H9" i="63"/>
  <c r="J8" i="63"/>
  <c r="H8" i="63"/>
  <c r="H119" i="63" s="1"/>
  <c r="J119" i="63" l="1"/>
  <c r="E122" i="63"/>
  <c r="K119" i="62"/>
  <c r="I119" i="62"/>
  <c r="K118" i="62"/>
  <c r="I118" i="62"/>
  <c r="K117" i="62"/>
  <c r="I117" i="62"/>
  <c r="K115" i="62"/>
  <c r="I115" i="62"/>
  <c r="K114" i="62"/>
  <c r="I114" i="62"/>
  <c r="K113" i="62"/>
  <c r="I113" i="62"/>
  <c r="K111" i="62"/>
  <c r="I111" i="62"/>
  <c r="K110" i="62"/>
  <c r="I110" i="62"/>
  <c r="K109" i="62"/>
  <c r="I109" i="62"/>
  <c r="K108" i="62"/>
  <c r="I108" i="62"/>
  <c r="K107" i="62"/>
  <c r="I107" i="62"/>
  <c r="K106" i="62"/>
  <c r="I106" i="62"/>
  <c r="K105" i="62"/>
  <c r="I105" i="62"/>
  <c r="K104" i="62"/>
  <c r="I104" i="62"/>
  <c r="K103" i="62"/>
  <c r="I103" i="62"/>
  <c r="K102" i="62"/>
  <c r="I102" i="62"/>
  <c r="K101" i="62"/>
  <c r="I101" i="62"/>
  <c r="K100" i="62"/>
  <c r="I100" i="62"/>
  <c r="K99" i="62"/>
  <c r="I99" i="62"/>
  <c r="K98" i="62"/>
  <c r="I98" i="62"/>
  <c r="K96" i="62"/>
  <c r="I96" i="62"/>
  <c r="K95" i="62"/>
  <c r="I95" i="62"/>
  <c r="K93" i="62"/>
  <c r="I93" i="62"/>
  <c r="K92" i="62"/>
  <c r="I92" i="62"/>
  <c r="K91" i="62"/>
  <c r="I91" i="62"/>
  <c r="K90" i="62"/>
  <c r="I90" i="62"/>
  <c r="K89" i="62"/>
  <c r="I89" i="62"/>
  <c r="K88" i="62"/>
  <c r="I88" i="62"/>
  <c r="K86" i="62"/>
  <c r="I86" i="62"/>
  <c r="K85" i="62"/>
  <c r="I85" i="62"/>
  <c r="K84" i="62"/>
  <c r="I84" i="62"/>
  <c r="K83" i="62"/>
  <c r="I83" i="62"/>
  <c r="K82" i="62"/>
  <c r="I82" i="62"/>
  <c r="K81" i="62"/>
  <c r="I81" i="62"/>
  <c r="K80" i="62"/>
  <c r="I80" i="62"/>
  <c r="K79" i="62"/>
  <c r="I79" i="62"/>
  <c r="K78" i="62"/>
  <c r="I78" i="62"/>
  <c r="K77" i="62"/>
  <c r="I77" i="62"/>
  <c r="K75" i="62"/>
  <c r="I75" i="62"/>
  <c r="K74" i="62"/>
  <c r="I74" i="62"/>
  <c r="K73" i="62"/>
  <c r="I73" i="62"/>
  <c r="K72" i="62"/>
  <c r="I72" i="62"/>
  <c r="K71" i="62"/>
  <c r="I71" i="62"/>
  <c r="K70" i="62"/>
  <c r="I70" i="62"/>
  <c r="K69" i="62"/>
  <c r="I69" i="62"/>
  <c r="K68" i="62"/>
  <c r="I68" i="62"/>
  <c r="K67" i="62"/>
  <c r="I67" i="62"/>
  <c r="K66" i="62"/>
  <c r="I66" i="62"/>
  <c r="K65" i="62"/>
  <c r="I65" i="62"/>
  <c r="K64" i="62"/>
  <c r="I64" i="62"/>
  <c r="K63" i="62"/>
  <c r="I63" i="62"/>
  <c r="K62" i="62"/>
  <c r="I62" i="62"/>
  <c r="K61" i="62"/>
  <c r="I61" i="62"/>
  <c r="K60" i="62"/>
  <c r="I60" i="62"/>
  <c r="K59" i="62"/>
  <c r="I59" i="62"/>
  <c r="K58" i="62"/>
  <c r="I58" i="62"/>
  <c r="K56" i="62"/>
  <c r="I56" i="62"/>
  <c r="K55" i="62"/>
  <c r="I55" i="62"/>
  <c r="K53" i="62"/>
  <c r="I53" i="62"/>
  <c r="K52" i="62"/>
  <c r="I52" i="62"/>
  <c r="K51" i="62"/>
  <c r="I51" i="62"/>
  <c r="K50" i="62"/>
  <c r="I50" i="62"/>
  <c r="K49" i="62"/>
  <c r="I49" i="62"/>
  <c r="K48" i="62"/>
  <c r="I48" i="62"/>
  <c r="K47" i="62"/>
  <c r="I47" i="62"/>
  <c r="K46" i="62"/>
  <c r="I46" i="62"/>
  <c r="K45" i="62"/>
  <c r="I45" i="62"/>
  <c r="K44" i="62"/>
  <c r="I44" i="62"/>
  <c r="K43" i="62"/>
  <c r="I43" i="62"/>
  <c r="K42" i="62"/>
  <c r="I42" i="62"/>
  <c r="K41" i="62"/>
  <c r="I41" i="62"/>
  <c r="K40" i="62"/>
  <c r="I40" i="62"/>
  <c r="K39" i="62"/>
  <c r="I39" i="62"/>
  <c r="K38" i="62"/>
  <c r="I38" i="62"/>
  <c r="K37" i="62"/>
  <c r="I37" i="62"/>
  <c r="K36" i="62"/>
  <c r="I36" i="62"/>
  <c r="K35" i="62"/>
  <c r="I35" i="62"/>
  <c r="K34" i="62"/>
  <c r="I34" i="62"/>
  <c r="K33" i="62"/>
  <c r="I33" i="62"/>
  <c r="K32" i="62"/>
  <c r="I32" i="62"/>
  <c r="K31" i="62"/>
  <c r="I31" i="62"/>
  <c r="K30" i="62"/>
  <c r="I30" i="62"/>
  <c r="K29" i="62"/>
  <c r="I29" i="62"/>
  <c r="K28" i="62"/>
  <c r="I28" i="62"/>
  <c r="K27" i="62"/>
  <c r="I27" i="62"/>
  <c r="K26" i="62"/>
  <c r="I26" i="62"/>
  <c r="K25" i="62"/>
  <c r="I25" i="62"/>
  <c r="K24" i="62"/>
  <c r="I24" i="62"/>
  <c r="K23" i="62"/>
  <c r="I23" i="62"/>
  <c r="K22" i="62"/>
  <c r="I22" i="62"/>
  <c r="K21" i="62"/>
  <c r="I21" i="62"/>
  <c r="K20" i="62"/>
  <c r="I20" i="62"/>
  <c r="K19" i="62"/>
  <c r="I19" i="62"/>
  <c r="K18" i="62"/>
  <c r="I18" i="62"/>
  <c r="K17" i="62"/>
  <c r="I17" i="62"/>
  <c r="K16" i="62"/>
  <c r="I16" i="62"/>
  <c r="K15" i="62"/>
  <c r="I15" i="62"/>
  <c r="K14" i="62"/>
  <c r="I14" i="62"/>
  <c r="K13" i="62"/>
  <c r="I13" i="62"/>
  <c r="K12" i="62"/>
  <c r="I12" i="62"/>
  <c r="K11" i="62"/>
  <c r="I11" i="62"/>
  <c r="K10" i="62"/>
  <c r="I10" i="62"/>
  <c r="K9" i="62"/>
  <c r="I9" i="62"/>
  <c r="K8" i="62"/>
  <c r="I8" i="62"/>
</calcChain>
</file>

<file path=xl/comments1.xml><?xml version="1.0" encoding="utf-8"?>
<comments xmlns="http://schemas.openxmlformats.org/spreadsheetml/2006/main">
  <authors>
    <author>KKD Windows 7 V.3</author>
  </authors>
  <commentList>
    <comment ref="B18" authorId="0" shapeId="0">
      <text>
        <r>
          <rPr>
            <b/>
            <sz val="9"/>
            <color indexed="81"/>
            <rFont val="Tahoma"/>
            <family val="2"/>
          </rPr>
          <t>KKD Windows 7 V.3: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3" authorId="0" shapeId="0">
      <text>
        <r>
          <rPr>
            <b/>
            <sz val="9"/>
            <color indexed="81"/>
            <rFont val="Tahoma"/>
            <family val="2"/>
          </rPr>
          <t>KKD Windows 7 V.3: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KKD Windows 7 V.3</author>
  </authors>
  <commentList>
    <comment ref="A18" authorId="0" shapeId="0">
      <text>
        <r>
          <rPr>
            <b/>
            <sz val="9"/>
            <color indexed="81"/>
            <rFont val="Tahoma"/>
            <family val="2"/>
          </rPr>
          <t>KKD Windows 7 V.3: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3" authorId="0" shapeId="0">
      <text>
        <r>
          <rPr>
            <b/>
            <sz val="9"/>
            <color indexed="81"/>
            <rFont val="Tahoma"/>
            <family val="2"/>
          </rPr>
          <t>KKD Windows 7 V.3: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<sst xmlns="http://schemas.openxmlformats.org/spreadsheetml/2006/main" count="1411" uniqueCount="514">
  <si>
    <t>ค่าตอบแทนก่อนเลื่อน</t>
  </si>
  <si>
    <t>รวมทั้งสิ้น</t>
  </si>
  <si>
    <t>เลขประจำตัวประชาชน</t>
  </si>
  <si>
    <t>ที่ได้เลื่อน</t>
  </si>
  <si>
    <t>ตำแหน่งและส่วนราชการ</t>
  </si>
  <si>
    <t>ตำแหน่ง/สังกัด</t>
  </si>
  <si>
    <t>กลุ่มงาน</t>
  </si>
  <si>
    <t>(บาท)</t>
  </si>
  <si>
    <t>ร้อยละ</t>
  </si>
  <si>
    <t>(บาท</t>
  </si>
  <si>
    <t>ชื่อ - ชื่อสกุล</t>
  </si>
  <si>
    <t>จำนวนเงินที่ได้เลื่อน</t>
  </si>
  <si>
    <t>ค่าตอบแทนที่ได้รับ</t>
  </si>
  <si>
    <t>เงินเพิ่มการครองชีพชั่วคราว</t>
  </si>
  <si>
    <t>บริหารทั่วไป</t>
  </si>
  <si>
    <t>บริการ</t>
  </si>
  <si>
    <t>พย.</t>
  </si>
  <si>
    <t>นค.</t>
  </si>
  <si>
    <t>นก.</t>
  </si>
  <si>
    <t>ยช.</t>
  </si>
  <si>
    <t>ม.</t>
  </si>
  <si>
    <t>กร.</t>
  </si>
  <si>
    <t>วห.</t>
  </si>
  <si>
    <t>อำเภอ</t>
  </si>
  <si>
    <t>หมายเหตุ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</si>
  <si>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</si>
  <si>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</si>
  <si>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</si>
  <si>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</si>
  <si>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</si>
  <si>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</si>
  <si>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</si>
  <si>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</si>
  <si>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</si>
  <si>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</si>
  <si>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</si>
  <si>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</si>
  <si>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</si>
  <si>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</si>
  <si>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</si>
  <si>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</si>
  <si>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</si>
  <si>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</si>
  <si>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</si>
  <si>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</si>
  <si>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</si>
  <si>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</si>
  <si>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</si>
  <si>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</si>
  <si>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</si>
  <si>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</si>
  <si>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</si>
  <si>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</si>
  <si>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</si>
  <si>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</si>
  <si>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</si>
  <si>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</si>
  <si>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</si>
  <si>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</si>
  <si>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</si>
  <si>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</si>
  <si>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</si>
  <si>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</si>
  <si>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</si>
  <si>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</si>
  <si>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</si>
  <si>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</si>
  <si>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</si>
  <si>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</si>
  <si>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</si>
  <si>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</si>
  <si>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</si>
  <si>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</si>
  <si>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</si>
  <si>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</si>
  <si>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</si>
  <si>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</si>
  <si>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</si>
  <si>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</si>
  <si>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</si>
  <si>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</si>
  <si>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</si>
  <si>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</si>
  <si>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</si>
  <si>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</si>
  <si>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</si>
  <si>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</si>
  <si>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</si>
  <si>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</si>
  <si>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</si>
  <si>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</si>
  <si>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</si>
  <si>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</si>
  <si>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</si>
  <si>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</si>
  <si>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</si>
  <si>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</si>
  <si>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</si>
  <si>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75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</si>
  <si>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</si>
  <si>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</si>
  <si>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</si>
  <si>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</si>
  <si>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</si>
  <si>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</si>
  <si>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</si>
  <si>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</si>
  <si>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</si>
  <si>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นางสาวขวัญตา  เอกลักษณ์ตระกูล</t>
  </si>
  <si>
    <t>ครูผู้สอน/ร.ร.บ้านหนองบัว</t>
  </si>
  <si>
    <t>นางจุไรรัตน์  กอกหวาน</t>
  </si>
  <si>
    <t>ครูผู้สอน/ร.ร.อนุบาลศรีสะเกษ</t>
  </si>
  <si>
    <t>นางสาวดริษา  ขุนคำแหง</t>
  </si>
  <si>
    <t>นางแก้วตา  คำเพราะ</t>
  </si>
  <si>
    <t>ครูพี่เลี้ยง/ร.ร.บ้านลุมภู</t>
  </si>
  <si>
    <t>นายเจตนรินทร์  พรมเสนา</t>
  </si>
  <si>
    <t>นางแสงเดือน  แก้วคำไสย์</t>
  </si>
  <si>
    <t>ครูผู้สอน/ร.ร.บ้านกล้วย</t>
  </si>
  <si>
    <t>นายโชคชัย  สมบัติมาก</t>
  </si>
  <si>
    <t>ครูผู้สอน/ร.ร.บ้านก่อโนนหล่อง</t>
  </si>
  <si>
    <t>นางธัญชนก  เจนสำโรง</t>
  </si>
  <si>
    <t>นางรุจิรา  รุ่งเรือง</t>
  </si>
  <si>
    <t>ครูผู้สอน/ร.ร.บ้านหนองบัวไชยวาน</t>
  </si>
  <si>
    <t>นางสาวจันทิมา  วงค์จอม</t>
  </si>
  <si>
    <t>พนักงานพิมพ์ดีด/สพป.ศรีสะเกษ เขต 1</t>
  </si>
  <si>
    <t>นายธราทิพย์  สืบวงศ์</t>
  </si>
  <si>
    <t>ครูผู้สอน/ร.ร.บ้านโนนสัง(โนนสังวิทยาคาร)</t>
  </si>
  <si>
    <t>นางวีณาพรรณ  อัฐชัยวรกุล</t>
  </si>
  <si>
    <t>ครูผู้สอน/ร.ร.อนุบาลอำเภอน้ำเกลี้ยง(เขิน)</t>
  </si>
  <si>
    <t>นายประดิษฐ์  เครือบุตร</t>
  </si>
  <si>
    <t>ครูผู้สอน/ร.ร.บ้านหนองปลาเข็งกอไหล่</t>
  </si>
  <si>
    <t>ครูผู้สอน/ร.ร.บ้านโนนเพ็ก</t>
  </si>
  <si>
    <t>นายดำรงฤทธิ์  ปรึกษาดี</t>
  </si>
  <si>
    <t>ครูผู้สอน/ร.ร.บ้านหนองกก</t>
  </si>
  <si>
    <t>นางสาวธนวรรณ  พิมพ์ทอง</t>
  </si>
  <si>
    <t>ครูผู้สอน/ร.ร.บ้านโคก</t>
  </si>
  <si>
    <t>นายคมกริช  กมูลธง</t>
  </si>
  <si>
    <t>ครูผู้สอน/ร.ร.บ้านสร้างเหล่าโนนแดง</t>
  </si>
  <si>
    <t>นายอิสริยพงษ์  โคตรวงศ์</t>
  </si>
  <si>
    <t>ครูผู้สอน/ร.ร.บ้านหนองแวง(โสวรรณีวิทยาคม)</t>
  </si>
  <si>
    <t>94</t>
  </si>
  <si>
    <t>นางกัญญาณัช  เทนโสภา</t>
  </si>
  <si>
    <t>92</t>
  </si>
  <si>
    <t>นางละอองดาว  นาคสิงห์</t>
  </si>
  <si>
    <t>ครูพี่เลี้ยง/ร.ร.บ้านยางเครือ</t>
  </si>
  <si>
    <t>นายดำรงค์ศักดิ์  ไกรพันธ์</t>
  </si>
  <si>
    <t>ครูผู้สอน/ร.ร.บ้านหนองโพธิ์</t>
  </si>
  <si>
    <t>ครูผู้สอน/ร.ร.มหาราช 3</t>
  </si>
  <si>
    <t>นางสาวจิรภา  สีหะวงษ์</t>
  </si>
  <si>
    <t>ครูผู้สอน/ร.ร.บ้านค้อเมืองแสน</t>
  </si>
  <si>
    <t>นางวราพร  ประทีปธนากร</t>
  </si>
  <si>
    <t>ครูผู้สอน/ร.ร.บ้านหนองแก้วสำโรง</t>
  </si>
  <si>
    <t>นางสาวสาวิตรี  ทุสดี</t>
  </si>
  <si>
    <t>ครูผู้สอน/ร.ร.บ้านกอกหัวนา</t>
  </si>
  <si>
    <t>นางสาวสุภาวะดี  สัมนา</t>
  </si>
  <si>
    <t>ครูผู้สอน/ร.ร.บ้านหนองทุ่ม</t>
  </si>
  <si>
    <t>นางสาวสุวิมล  พานะรมย์</t>
  </si>
  <si>
    <t>ครูผู้สอน/ร.ร.บ้านผักบุ้ง</t>
  </si>
  <si>
    <t xml:space="preserve">นางปภัชญา  ธนินพงศ์สิริ </t>
  </si>
  <si>
    <t>ครูผู้สอน/ร.ร.บ้านสร้างหว้า</t>
  </si>
  <si>
    <t>นางสาวสายฝน  ผาปรางค์</t>
  </si>
  <si>
    <t>ครูพี่เลี้ยง/ร.ร.บ้านดินดำเหล่าเสนไต้</t>
  </si>
  <si>
    <t>นายศุภวัฒน์ รัศมี</t>
  </si>
  <si>
    <t>ครูผู้สอน/ร.ร.บ้านก้านเหลือง</t>
  </si>
  <si>
    <t>นางสาวเดือนเพ็ญ  ดำรีห์</t>
  </si>
  <si>
    <t>ครูผู้สอน/ร.ร.อนุบาลวัดพระโต</t>
  </si>
  <si>
    <t>นางสาวกรนิกา  วิชาชัย</t>
  </si>
  <si>
    <t>ครูผู้สอน/ร.ร.บ้านโคกสะอาด</t>
  </si>
  <si>
    <t>76</t>
  </si>
  <si>
    <t>ครูผู้สอน/ร.ร.บ้านโพนยาง</t>
  </si>
  <si>
    <t>91</t>
  </si>
  <si>
    <t>นางพิรุณรัตน์  บุญหวาน</t>
  </si>
  <si>
    <t>ครูพี่เลี้ยง/ร.ร.บ้านคอนกาม</t>
  </si>
  <si>
    <t>90</t>
  </si>
  <si>
    <t>นางสาวชนากานต์  ประชาราษฎร์</t>
  </si>
  <si>
    <t>ครูพี่เลี้ยง/ร.ร.บ้านหนองหว้าทับทัย</t>
  </si>
  <si>
    <t>นางสาวสุติมา  ทองแสน</t>
  </si>
  <si>
    <t>ครูพี่เลี้ยง/ร.ร.บ้านนาดี</t>
  </si>
  <si>
    <t>นายสมเกียรติ  บัวงาม</t>
  </si>
  <si>
    <t>86</t>
  </si>
  <si>
    <t>นายยุทธนา  โททัสสะ</t>
  </si>
  <si>
    <t>ครูพี่เลี้ยง/ร.ร.บ้านขนวนจานสามัคคี</t>
  </si>
  <si>
    <t>นายสมพงษ์  แสงเนตร</t>
  </si>
  <si>
    <t>89</t>
  </si>
  <si>
    <t>นางเจนจิรา  จันทะวี</t>
  </si>
  <si>
    <t>ครูพี่เลี้ยง/ร.ร.บ้านหนองเตย</t>
  </si>
  <si>
    <t>นายนิรุจน์  มะลิ</t>
  </si>
  <si>
    <t>ครูผู้สอน/ร.ร.บ้านเวาะวิทยาคม</t>
  </si>
  <si>
    <t>นายจิระภัทร  บัลลังค์</t>
  </si>
  <si>
    <t>นายพนาธร  วงษ์เพ็ญ</t>
  </si>
  <si>
    <t>ครูผู้สอน/ร.ร.บ้านหอยสะเดาพัฒนา</t>
  </si>
  <si>
    <t>นายเทพลักษณ์  บาดี</t>
  </si>
  <si>
    <t>ครูผู้สอน/ร.ร.บ้านอาลัย</t>
  </si>
  <si>
    <t>นางสาวทิพภา  ดารุนิกร</t>
  </si>
  <si>
    <t>นางสาวจุฬาลักษณ์  อรรคบุตร</t>
  </si>
  <si>
    <t>ครูผู้สอน/ร.ร.บ้านแก้ง</t>
  </si>
  <si>
    <t>ครูผู้สอน/ร.ร.บ้านกะเอิน</t>
  </si>
  <si>
    <t>นางวีรวรรณ   ตอนศรี</t>
  </si>
  <si>
    <t>ครูผู้สอน/ร.ร.บ้านหนองออ</t>
  </si>
  <si>
    <t>74</t>
  </si>
  <si>
    <t>นางสาวนภาพร  ดาศรี</t>
  </si>
  <si>
    <t>ครูผู้สอน/ร.ร.บ้านเปือยประชาสามัคคี</t>
  </si>
  <si>
    <t>ครูผู้สอน/ร.ร.บ้านหนองม่วงหนองแต้</t>
  </si>
  <si>
    <t>นางสาวรินลภัส  เอกศิริ</t>
  </si>
  <si>
    <t>ครูผู้สอน/ร.ร.บ้านละทาย</t>
  </si>
  <si>
    <t>ครูผู้สอน/ร.ร.บ้านโพนค้อ</t>
  </si>
  <si>
    <t>นางวิลาวัลย์   ประสมศรี</t>
  </si>
  <si>
    <t>ครูผู้สอน/ร.ร.บ้านหมากเขียบ</t>
  </si>
  <si>
    <t>นางสาวประภาพร  สมใจ</t>
  </si>
  <si>
    <t>ครูผู้สอน/ร.ร.บ้านสร้างสะแบง</t>
  </si>
  <si>
    <t>นายวัชระ  วงค์เจริญ</t>
  </si>
  <si>
    <t>ครูผู้สอน/ร.ร.บ้านขาม</t>
  </si>
  <si>
    <t>ครูผู้สอน/ร.ร.บ้านโนนแกด</t>
  </si>
  <si>
    <t>นางสาวธัญลักษณ์  มานะกุล</t>
  </si>
  <si>
    <t>ครูผู้สอน/ร.ร.บ้านโนนดั่ง(คุรุราษฎร์รังสรรค์)</t>
  </si>
  <si>
    <t>93</t>
  </si>
  <si>
    <t>นางสาวทิวา  ชัยรัตน์</t>
  </si>
  <si>
    <t>ครูพี่เลี้ยง/ร.ร.บ้านโนนคูณ(ยช.)</t>
  </si>
  <si>
    <t>นายประสงค์  สมอินทร์</t>
  </si>
  <si>
    <t>ครูผู้สอน/ร.ร.บ้านหนองหวาย</t>
  </si>
  <si>
    <t>ครูผู้สอน/ร.ร.บ้านจาน</t>
  </si>
  <si>
    <t>ครูผู้สอน/ร.ร.บ้านเหล่าฝ้าย</t>
  </si>
  <si>
    <t>นางสาววิภาวี  ตรีแก้ว</t>
  </si>
  <si>
    <t>ครูผู้สอน/ร.ร.บ้านผักขะ</t>
  </si>
  <si>
    <t>นายยศราวิน  บัวหอม</t>
  </si>
  <si>
    <t>ครูผู้สอน/ร.ร.บ้านอีต้อม</t>
  </si>
  <si>
    <t>นางรัชฎาวรรณ  ดรุณศิลป์</t>
  </si>
  <si>
    <t>ครูผู้สอน/ร.ร.บ้านกุดโง้ง(สิริราษฎร์บำรุง)</t>
  </si>
  <si>
    <t>นางสาวกฤษณา  ปรุงหอม</t>
  </si>
  <si>
    <t>ครูผู้สอน/ร.ร.อนุบาลวังหิน</t>
  </si>
  <si>
    <t>87</t>
  </si>
  <si>
    <t>นางสาวน้องนุช  แจ่มปัญญา</t>
  </si>
  <si>
    <t>ครูพี่เลี้ยง/ร.ร.บ้านเปือยประชาสามัคคี</t>
  </si>
  <si>
    <t>88</t>
  </si>
  <si>
    <t>นางสาวพัชรินทร์   สีเหลือง</t>
  </si>
  <si>
    <t>นายวงธวัชร์  สระมูล</t>
  </si>
  <si>
    <t>ครูผู้สอน/ร.ร.บ้านแวงโนนเปือยหนองแสง</t>
  </si>
  <si>
    <t>นางสาวสมฤทัย  ศรีโวหะ</t>
  </si>
  <si>
    <t>ครูผู้สอน/ร.ร.บ้านหางว่าวโนนบัว</t>
  </si>
  <si>
    <t>นางสาวสิริสุดา  กุลวงษ์</t>
  </si>
  <si>
    <t>นางสาวทิพวรรณ  ศรีกระหวัน</t>
  </si>
  <si>
    <t>ครูผู้สอน/ร.ร.บ้านร่องสะอาด</t>
  </si>
  <si>
    <t>ครูผู้สอน/ร.ร.บ้านเจ้าทุ่ง</t>
  </si>
  <si>
    <t>นางสาวปารวดี  สุรบุตร</t>
  </si>
  <si>
    <t>ครูผู้สอน/ร.ร.บ้านโพธิ์โนนจานอีลอก</t>
  </si>
  <si>
    <t>นายโชตถ์  หาญห้าว</t>
  </si>
  <si>
    <t>ครูผู้สอน/ร.ร.บ้านเกาะ</t>
  </si>
  <si>
    <t>ครูผู้สอน/ร.ร.บ้านพะแนงวิทยา</t>
  </si>
  <si>
    <t>นายคมกริช  โมห้างหว้า</t>
  </si>
  <si>
    <t>ครูผู้สอน/ร.ร.บ้านโนนสมบูรณ์</t>
  </si>
  <si>
    <t>นายวีรนนท์  โสภาบุตร</t>
  </si>
  <si>
    <t>ครูผู้สอน/ร.ร.บ้านจานหนองคู</t>
  </si>
  <si>
    <t>นายธนานุวัฒน์  สืบสิมมา</t>
  </si>
  <si>
    <t>นางวัณนิพา  พิมพ์นนท์</t>
  </si>
  <si>
    <t>นายวรคุณ  บุญแสง</t>
  </si>
  <si>
    <t>ครูผู้สอน/ร.ร.บ้านยางน้อยตองปิด</t>
  </si>
  <si>
    <t>นายบุญญพัฒน์  ศรีบาล</t>
  </si>
  <si>
    <t>นายณรงค์ศักดิ์  วงษ์ขันธ์</t>
  </si>
  <si>
    <t>ครูผู้สอน/ร.ร.บ้านน้ำเกลี้ยง</t>
  </si>
  <si>
    <t>นางพรสวรรค์  สุตะพันธ์</t>
  </si>
  <si>
    <t>ครูผู้สอน/ร.ร.บ้านเมืองน้อยหนองมุข</t>
  </si>
  <si>
    <t>นายธนากร  บุตะเคียน</t>
  </si>
  <si>
    <t>ครูผู้สอน/ร.ร.บ้านบูรพา</t>
  </si>
  <si>
    <t>นายยอด  โถทอง</t>
  </si>
  <si>
    <t>นางพัชรีวรรณ  พิมพ์ขาว</t>
  </si>
  <si>
    <t>ครูผู้สอน/ร.ร.บ้านหนองแวงโพนเขวา</t>
  </si>
  <si>
    <t>นายบุญมี  วงศ์ชา</t>
  </si>
  <si>
    <t>1331500002807</t>
  </si>
  <si>
    <t>5330190029062</t>
  </si>
  <si>
    <t>3340701067383</t>
  </si>
  <si>
    <t>3330300994003</t>
  </si>
  <si>
    <t>1339900053716</t>
  </si>
  <si>
    <t>3330100181190</t>
  </si>
  <si>
    <t>3331001178655</t>
  </si>
  <si>
    <t>3440400632480</t>
  </si>
  <si>
    <t>3330101145766</t>
  </si>
  <si>
    <t>3330300415551</t>
  </si>
  <si>
    <t>3170600205022</t>
  </si>
  <si>
    <t>3330400110786</t>
  </si>
  <si>
    <t>3331400196703</t>
  </si>
  <si>
    <t>3330300945614</t>
  </si>
  <si>
    <t>3349900151251</t>
  </si>
  <si>
    <t>3330300568951</t>
  </si>
  <si>
    <t>3330300305704</t>
  </si>
  <si>
    <t>3330100192388</t>
  </si>
  <si>
    <t>3330200286520</t>
  </si>
  <si>
    <t>3331000184376</t>
  </si>
  <si>
    <t>1330900155774</t>
  </si>
  <si>
    <t>1330100102382</t>
  </si>
  <si>
    <t>1330200002771</t>
  </si>
  <si>
    <t>3339900049456</t>
  </si>
  <si>
    <t>1349900045071</t>
  </si>
  <si>
    <t>3330100119133</t>
  </si>
  <si>
    <t>1340700057205</t>
  </si>
  <si>
    <t>5330100089699</t>
  </si>
  <si>
    <t>3331300319919</t>
  </si>
  <si>
    <t>3330101413621</t>
  </si>
  <si>
    <t>3330200223374</t>
  </si>
  <si>
    <t>1339900186007</t>
  </si>
  <si>
    <t>3330100167456</t>
  </si>
  <si>
    <t>3330300977583</t>
  </si>
  <si>
    <t>3330300755050</t>
  </si>
  <si>
    <t>5311100060802</t>
  </si>
  <si>
    <t>3331300090989</t>
  </si>
  <si>
    <t>3330100177788</t>
  </si>
  <si>
    <t>3331300086965</t>
  </si>
  <si>
    <t>3331300047064</t>
  </si>
  <si>
    <t>3350600282904</t>
  </si>
  <si>
    <t>3341000138501</t>
  </si>
  <si>
    <t>1350100226251</t>
  </si>
  <si>
    <t>1330200035229</t>
  </si>
  <si>
    <t>3330600191054</t>
  </si>
  <si>
    <t>3320400054215</t>
  </si>
  <si>
    <t>3330100021061</t>
  </si>
  <si>
    <t>3390850368241</t>
  </si>
  <si>
    <t>1330300102009</t>
  </si>
  <si>
    <t>1331100002583</t>
  </si>
  <si>
    <t>3330100449133</t>
  </si>
  <si>
    <t>3339900076950</t>
  </si>
  <si>
    <t>1339900122009</t>
  </si>
  <si>
    <t>1339900169030</t>
  </si>
  <si>
    <t>3330100177800</t>
  </si>
  <si>
    <t>3440300452358</t>
  </si>
  <si>
    <t>1331600020785</t>
  </si>
  <si>
    <t>3330300587271</t>
  </si>
  <si>
    <t>3330301097846</t>
  </si>
  <si>
    <t>3330300863367</t>
  </si>
  <si>
    <t>1330400109269</t>
  </si>
  <si>
    <t>1330300096211</t>
  </si>
  <si>
    <t>3331000343547</t>
  </si>
  <si>
    <t>1350600067136</t>
  </si>
  <si>
    <t>1229900334937</t>
  </si>
  <si>
    <t>3330401097953</t>
  </si>
  <si>
    <t>3440400307759</t>
  </si>
  <si>
    <t>1330400294775</t>
  </si>
  <si>
    <t>3330300784980</t>
  </si>
  <si>
    <t>1339900179493</t>
  </si>
  <si>
    <t>3331000018816</t>
  </si>
  <si>
    <t>1330800202789</t>
  </si>
  <si>
    <t>3331100032063</t>
  </si>
  <si>
    <t>1330500215605</t>
  </si>
  <si>
    <t>1329900309214</t>
  </si>
  <si>
    <t>1331200068284</t>
  </si>
  <si>
    <t>1330300006034</t>
  </si>
  <si>
    <t>3331300241201</t>
  </si>
  <si>
    <t>1330300044483</t>
  </si>
  <si>
    <t>1331000115505</t>
  </si>
  <si>
    <t>1330500060172</t>
  </si>
  <si>
    <t>3102002189831</t>
  </si>
  <si>
    <t>3330900144001</t>
  </si>
  <si>
    <t>3360200012144</t>
  </si>
  <si>
    <t>5101700002562</t>
  </si>
  <si>
    <t>3330300415135</t>
  </si>
  <si>
    <t>ครูผู้สอน/ร.ร.บ้านรุ่ง</t>
  </si>
  <si>
    <t>ครูผู้สอน/ร.ร.บ้านโพนดวน</t>
  </si>
  <si>
    <t>นางชินวงค์พงษ์  สีดาว(ศรีรักษา)</t>
  </si>
  <si>
    <t>นายวีระวัช ศรีสะอาด</t>
  </si>
  <si>
    <t>นางมนัสยา  พุ่มไม้</t>
  </si>
  <si>
    <t>นางสาวธิดารัตน์  เนตรพันทัง</t>
  </si>
  <si>
    <t>1330400239057</t>
  </si>
  <si>
    <t>3330200161930</t>
  </si>
  <si>
    <t>นางอรณิชา  ศิริรัชฎานันท์</t>
  </si>
  <si>
    <t>ครูพี่เลี้ยง/ร.ร.กระแซง(คุรุราษฎร์นุกูล)</t>
  </si>
  <si>
    <t>นางสาวกัญญาภัทร  สมอ</t>
  </si>
  <si>
    <t>ครูผู้สอน/ร.ร.บ้านดงบัง(คุรุราษฎร์พัฒนา)</t>
  </si>
  <si>
    <t>ครูผู้สอน/ร.ร.ขุมคำวิทยาฯ</t>
  </si>
  <si>
    <t>นางสาวเสาวลักษณ์  สิทธิกุล(ดวงมาลา)</t>
  </si>
  <si>
    <t>นางสาวพนิดาพร(อัญภิญญา)  สุขศรีดา</t>
  </si>
  <si>
    <t>นางสาวเมวิกา  พวงลำเจียก</t>
  </si>
  <si>
    <t>นางสาวอุไรพร  สักกุนี</t>
  </si>
  <si>
    <t>ครูผู้สอน/ร.ร.บ้านดูนสิม(อสพป.8)</t>
  </si>
  <si>
    <t>นายวัชรพล  ไชยนิตย์</t>
  </si>
  <si>
    <t>ครูผู้สอน/ร.ร.บ้านคอนกาม</t>
  </si>
  <si>
    <t>นายฐิติพงศ์  อันทะนิล</t>
  </si>
  <si>
    <t>ครูผู้สอน/ร.ร.บ้านโนนหุ่งหนองหว้าน้ำท่วม</t>
  </si>
  <si>
    <t>นางสาวอมรภัค  กิ่งคำ</t>
  </si>
  <si>
    <t>นายยุทธพันธ์  ศิริบูรณ์</t>
  </si>
  <si>
    <t>ครูผู้สอน/ร.ร.บ้านดวนใหญ่(ลีราษฎร์พัฒนา)</t>
  </si>
  <si>
    <t>นางสาวบุษราคัม(วิจิตรา)  สีทา</t>
  </si>
  <si>
    <t>ครูผู้สอน/ร.ร.บ้านขี้เหล็ก</t>
  </si>
  <si>
    <t>ว่าที่ ร.ต.สัตพน  คำแดง</t>
  </si>
  <si>
    <t>นางสาวพิมพ์นารา(วีรยา)  นางาม</t>
  </si>
  <si>
    <t>ครูผู้สอน/ร.ร.นิคมสร้างตนเองห้วยคล้า 3</t>
  </si>
  <si>
    <t>นายกรินทร์  เหล่าพงษ์สกุล</t>
  </si>
  <si>
    <t>ครูผู้สอน/ร.ร.อนุบาลโนนคูณ</t>
  </si>
  <si>
    <t>นางสาวอาริยา  แหวนวงษ์</t>
  </si>
  <si>
    <t>นายปรีชา  ศรีลาตรี</t>
  </si>
  <si>
    <t>นางสาวปทุมมา  แสงสาย</t>
  </si>
  <si>
    <t>ครูผู้สอน/ร.ร.บ้านยางเครือ</t>
  </si>
  <si>
    <t>นายเกรียงศักดิ์  พันธุชาติ</t>
  </si>
  <si>
    <t>นายชยณัฐ  บุญไว</t>
  </si>
  <si>
    <t>นายวัฒทนันพงษ์(วัฒนกิจ)  สิทธิสมบูรณ์</t>
  </si>
  <si>
    <t>ครูผู้สอน/ร.ร.บ้านบกขี้ยาง</t>
  </si>
  <si>
    <t>นางนงนภสร  รวัตวงศ์</t>
  </si>
  <si>
    <t>นางสาวมาริษา  คำเพราะ</t>
  </si>
  <si>
    <t>นางสาวดลยา  วงศ์พินิจ</t>
  </si>
  <si>
    <t>ครูผู้สอน/ร.ร.บ้านขี้เหล็ก(อสพป.40)</t>
  </si>
  <si>
    <t>นางสาวอมรรัตน์  แซ่ฉั่ว</t>
  </si>
  <si>
    <t>ครูผู้สอน/ร.ร.บ้านหนองโอง</t>
  </si>
  <si>
    <t>นางสาวนริศรา  อ่อนหวาน</t>
  </si>
  <si>
    <t>ครูผู้สอน/ร.ร.บ้านแกประชาสามัคคี</t>
  </si>
  <si>
    <t>นางสาวขวัญชนก  สีมารัตนกูล</t>
  </si>
  <si>
    <t>ครูผู้สอน/ร.ร.บ้านยางกุดนาคำ</t>
  </si>
  <si>
    <t>นางสาวหนึ่งฤทัย  กองแก้ว</t>
  </si>
  <si>
    <t>ครูผู้สอน/ร.ร.บ้านนาดี</t>
  </si>
  <si>
    <t>นางสาวนันทิยา  พุฒพันธ์</t>
  </si>
  <si>
    <t>นายอนุชา  บุญรินทร์</t>
  </si>
  <si>
    <t>3330300174115</t>
  </si>
  <si>
    <t>1339900147656</t>
  </si>
  <si>
    <t>1340200096511</t>
  </si>
  <si>
    <t>1330400360069</t>
  </si>
  <si>
    <t>1339900244040</t>
  </si>
  <si>
    <t>1330800184276</t>
  </si>
  <si>
    <t>1330400315349</t>
  </si>
  <si>
    <t>1349900327000</t>
  </si>
  <si>
    <t>3330300323947</t>
  </si>
  <si>
    <t>1339900226751</t>
  </si>
  <si>
    <t>1330700142881</t>
  </si>
  <si>
    <t>1330400286411</t>
  </si>
  <si>
    <t>1330400356291</t>
  </si>
  <si>
    <t>1329900448869</t>
  </si>
  <si>
    <t>1339900214639</t>
  </si>
  <si>
    <t>1331000121122</t>
  </si>
  <si>
    <t>1339900262226</t>
  </si>
  <si>
    <t>1349900616401</t>
  </si>
  <si>
    <t>1331300073948</t>
  </si>
  <si>
    <t>1489900174733</t>
  </si>
  <si>
    <t>1349900566969</t>
  </si>
  <si>
    <t>1349900555070</t>
  </si>
  <si>
    <t>ระยะเวลาปฏิบัติงานไม่ครบ 8 เดือน)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</si>
  <si>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</si>
  <si>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</si>
  <si>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</si>
  <si>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</si>
  <si>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</si>
  <si>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</si>
  <si>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</si>
  <si>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</si>
  <si>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</si>
  <si>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</si>
  <si>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</si>
  <si>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</si>
  <si>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</si>
  <si>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</si>
  <si>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</si>
  <si>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</si>
  <si>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</si>
  <si>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ครูผู้สอน/ร.ร.บ้านโนนดู่ (อำเภอวังหิน)</t>
  </si>
  <si>
    <t>ครูผู้สอน/ร.ร.บ้านเปือย (อำเภอเมือง)</t>
  </si>
  <si>
    <t>ครูผู้สอน/ร.ร.บ้านหนองแวง(อำเภอโนนคูณ)</t>
  </si>
  <si>
    <t>ครูผู้สอน/ร.ร.บ้านเปือย(อำเภอกันทรารมย์)</t>
  </si>
  <si>
    <t>ครูผู้สอน/ร.ร.บ้านโนนสว่าง(อำเภอโนนคูณ)</t>
  </si>
  <si>
    <t>นางเสาวนีย์  แก้วมณีย์</t>
  </si>
  <si>
    <t>นางพวงผกา  คำเครื่อง</t>
  </si>
  <si>
    <r>
      <t>333130044742</t>
    </r>
    <r>
      <rPr>
        <sz val="16"/>
        <color indexed="10"/>
        <rFont val="TH SarabunPSK"/>
        <family val="2"/>
      </rPr>
      <t>9</t>
    </r>
  </si>
  <si>
    <t>ลอ. 16/ธ.ค./61</t>
  </si>
  <si>
    <t>ลอ. 19/พ.ย./61</t>
  </si>
  <si>
    <t>ลอ. 15/พ.ย./61</t>
  </si>
  <si>
    <t>ลอ. 16/พ.ย./61</t>
  </si>
  <si>
    <t>ลอ. 11/ธ.ค./61</t>
  </si>
  <si>
    <t>ลอ. 14/พ.ย./61</t>
  </si>
  <si>
    <t>ลอ. 16/ต.ค./61</t>
  </si>
  <si>
    <t>ลอ. 18/พ.ย./61</t>
  </si>
  <si>
    <t>บัญชีรายละเอียดการเลื่อนค่าตอบแทนประจำปี และหรือให้ได้รับเงินเพิ่มการครองชีพชั่วคราวของพนักงานราชการ ณ วันที่ 1 ตุลาคม 2561</t>
  </si>
  <si>
    <t>ลำดับที่/เลขที่สัญญา</t>
  </si>
  <si>
    <t>305</t>
  </si>
  <si>
    <t>นางสาววีญานุช  นัยนิตย์</t>
  </si>
  <si>
    <t>1330300410580</t>
  </si>
  <si>
    <t>ว/ด/ป</t>
  </si>
  <si>
    <t>ที่จ้าง</t>
  </si>
  <si>
    <t>313</t>
  </si>
  <si>
    <t>นางสาวชวรรญรัตน์ ศิริญาณ</t>
  </si>
  <si>
    <t>1339900231134</t>
  </si>
  <si>
    <t>เลขที่สัญญา</t>
  </si>
  <si>
    <t>ลำดับ</t>
  </si>
  <si>
    <t>306</t>
  </si>
  <si>
    <t>นางสาวดุจฤดี ทองวิจิตร</t>
  </si>
  <si>
    <t>1330800197149</t>
  </si>
  <si>
    <t>307</t>
  </si>
  <si>
    <t>นางสาววิลาวัลย์ อ่อนคำหล้า</t>
  </si>
  <si>
    <t>1339900211575</t>
  </si>
  <si>
    <t>308</t>
  </si>
  <si>
    <t>นางสาวนัยนา  เสนาะวาที</t>
  </si>
  <si>
    <t>1341900173501</t>
  </si>
  <si>
    <t>309</t>
  </si>
  <si>
    <t>นางสาววนิดา  บุญราช</t>
  </si>
  <si>
    <t>1330900218181</t>
  </si>
  <si>
    <t>310</t>
  </si>
  <si>
    <t>นางสาวสุภาภรณ์  ขุนเทพ</t>
  </si>
  <si>
    <t>1100701491482</t>
  </si>
  <si>
    <t>311</t>
  </si>
  <si>
    <t>นางสาววัชชิรา บัวกอ</t>
  </si>
  <si>
    <t>1330400395121</t>
  </si>
  <si>
    <t>312</t>
  </si>
  <si>
    <t>นางสาวสุวรรณา พิญญาณ</t>
  </si>
  <si>
    <t>3330800357410</t>
  </si>
  <si>
    <t>315</t>
  </si>
  <si>
    <t>นางสาวละออง นนทะการ</t>
  </si>
  <si>
    <t>314</t>
  </si>
  <si>
    <t>นางสาวกัณฑ์อเนก ประทุมหวล</t>
  </si>
  <si>
    <t>ครูผู้สอน/ร.ร.บ้านกระหวันโนนเจริญ</t>
  </si>
  <si>
    <t>บัญชีรายชื่อพนักงานราชการ ประจำปีงบประมาณ พ.ศ. 2562 (ข้อมูล ณ 21 ม.ค. 62)</t>
  </si>
  <si>
    <t>สรุป</t>
  </si>
  <si>
    <t>กลุ่มงานบริหารทั่วไป (ครูผู้สอน)</t>
  </si>
  <si>
    <t xml:space="preserve">จำนวนพนักงานราชการทั้งหมด  </t>
  </si>
  <si>
    <t>112  คน</t>
  </si>
  <si>
    <t>98  คน</t>
  </si>
  <si>
    <t>14  คน</t>
  </si>
  <si>
    <t>กลุ่มงานบริการ ( พี่เลี้ยงเด็ก 11 คน , พนักงานพิมพ์ดีด 3 คน  )</t>
  </si>
  <si>
    <t>นางสาวกัญญณัช  เทนโสภา</t>
  </si>
  <si>
    <t>นางสาวภัทราวดี ทองทับ</t>
  </si>
  <si>
    <t>นางสาวนราทร สัตพันธ์</t>
  </si>
  <si>
    <t>นางสาวพัชรีพร สุดสอดสุข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</si>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</sst>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_-* #,##0_-;\-* #,##0_-;_-* &quot;-&quot;?_-;_-@_-"/>
    <numFmt numFmtId="189" formatCode="_-* #,##0.00_-;\-* #,##0.00_-;_-* &quot;-&quot;?_-;_-@_-"/>
  </numFmts>
  <fonts count="12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6"/>
      <name val="TH SarabunPSK"/>
      <family val="2"/>
    </font>
    <font>
      <sz val="14"/>
      <name val="TH SarabunPSK"/>
      <family val="2"/>
    </font>
    <font>
      <sz val="16"/>
      <color rgb="FFFF0000"/>
      <name val="TH SarabunPSK"/>
      <family val="2"/>
    </font>
    <font>
      <sz val="16"/>
      <color indexed="10"/>
      <name val="TH SarabunPSK"/>
      <family val="2"/>
    </font>
    <font>
      <sz val="14"/>
      <color rgb="FFFF0000"/>
      <name val="TH SarabunPSK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163">
    <xf numFmtId="0" fontId="0" fillId="0" borderId="0" xfId="0"/>
    <xf numFmtId="0" fontId="5" fillId="0" borderId="0" xfId="0" applyFont="1" applyFill="1"/>
    <xf numFmtId="0" fontId="5" fillId="0" borderId="0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9" fontId="5" fillId="2" borderId="2" xfId="0" applyNumberFormat="1" applyFont="1" applyFill="1" applyBorder="1" applyAlignment="1">
      <alignment horizontal="center"/>
    </xf>
    <xf numFmtId="9" fontId="5" fillId="0" borderId="2" xfId="0" applyNumberFormat="1" applyFont="1" applyFill="1" applyBorder="1" applyAlignment="1">
      <alignment horizontal="center"/>
    </xf>
    <xf numFmtId="49" fontId="5" fillId="2" borderId="3" xfId="0" applyNumberFormat="1" applyFont="1" applyFill="1" applyBorder="1" applyAlignment="1">
      <alignment horizontal="center" shrinkToFit="1"/>
    </xf>
    <xf numFmtId="0" fontId="5" fillId="2" borderId="3" xfId="0" applyFont="1" applyFill="1" applyBorder="1" applyAlignment="1">
      <alignment shrinkToFit="1"/>
    </xf>
    <xf numFmtId="0" fontId="5" fillId="2" borderId="3" xfId="2" applyFont="1" applyFill="1" applyBorder="1" applyAlignment="1">
      <alignment horizontal="left" shrinkToFit="1"/>
    </xf>
    <xf numFmtId="187" fontId="5" fillId="2" borderId="3" xfId="1" applyNumberFormat="1" applyFont="1" applyFill="1" applyBorder="1" applyAlignment="1">
      <alignment horizontal="center" shrinkToFit="1"/>
    </xf>
    <xf numFmtId="189" fontId="6" fillId="2" borderId="3" xfId="0" applyNumberFormat="1" applyFont="1" applyFill="1" applyBorder="1" applyAlignment="1">
      <alignment vertical="center" shrinkToFit="1"/>
    </xf>
    <xf numFmtId="188" fontId="6" fillId="2" borderId="3" xfId="0" applyNumberFormat="1" applyFont="1" applyFill="1" applyBorder="1" applyAlignment="1">
      <alignment horizontal="center" shrinkToFit="1"/>
    </xf>
    <xf numFmtId="188" fontId="5" fillId="0" borderId="3" xfId="0" applyNumberFormat="1" applyFont="1" applyFill="1" applyBorder="1"/>
    <xf numFmtId="188" fontId="5" fillId="0" borderId="3" xfId="0" applyNumberFormat="1" applyFont="1" applyBorder="1" applyAlignment="1">
      <alignment horizontal="right"/>
    </xf>
    <xf numFmtId="49" fontId="5" fillId="2" borderId="3" xfId="2" applyNumberFormat="1" applyFont="1" applyFill="1" applyBorder="1" applyAlignment="1">
      <alignment horizontal="right" shrinkToFit="1"/>
    </xf>
    <xf numFmtId="0" fontId="5" fillId="2" borderId="3" xfId="0" applyFont="1" applyFill="1" applyBorder="1" applyAlignment="1">
      <alignment horizontal="center" shrinkToFit="1"/>
    </xf>
    <xf numFmtId="49" fontId="5" fillId="2" borderId="1" xfId="0" applyNumberFormat="1" applyFont="1" applyFill="1" applyBorder="1" applyAlignment="1">
      <alignment horizontal="center" shrinkToFit="1"/>
    </xf>
    <xf numFmtId="0" fontId="5" fillId="2" borderId="1" xfId="0" applyFont="1" applyFill="1" applyBorder="1" applyAlignment="1">
      <alignment shrinkToFit="1"/>
    </xf>
    <xf numFmtId="0" fontId="5" fillId="2" borderId="1" xfId="2" applyFont="1" applyFill="1" applyBorder="1" applyAlignment="1">
      <alignment horizontal="left" shrinkToFit="1"/>
    </xf>
    <xf numFmtId="187" fontId="5" fillId="2" borderId="1" xfId="1" applyNumberFormat="1" applyFont="1" applyFill="1" applyBorder="1" applyAlignment="1">
      <alignment horizontal="center" shrinkToFit="1"/>
    </xf>
    <xf numFmtId="189" fontId="6" fillId="2" borderId="1" xfId="0" applyNumberFormat="1" applyFont="1" applyFill="1" applyBorder="1" applyAlignment="1">
      <alignment vertical="center" shrinkToFit="1"/>
    </xf>
    <xf numFmtId="188" fontId="6" fillId="2" borderId="1" xfId="0" applyNumberFormat="1" applyFont="1" applyFill="1" applyBorder="1" applyAlignment="1">
      <alignment shrinkToFit="1"/>
    </xf>
    <xf numFmtId="188" fontId="5" fillId="0" borderId="1" xfId="0" applyNumberFormat="1" applyFont="1" applyFill="1" applyBorder="1"/>
    <xf numFmtId="188" fontId="5" fillId="0" borderId="1" xfId="0" applyNumberFormat="1" applyFont="1" applyBorder="1" applyAlignment="1">
      <alignment horizontal="right"/>
    </xf>
    <xf numFmtId="49" fontId="5" fillId="2" borderId="1" xfId="2" applyNumberFormat="1" applyFont="1" applyFill="1" applyBorder="1" applyAlignment="1">
      <alignment horizontal="right" shrinkToFit="1"/>
    </xf>
    <xf numFmtId="0" fontId="5" fillId="2" borderId="1" xfId="0" applyFont="1" applyFill="1" applyBorder="1" applyAlignment="1">
      <alignment horizontal="center" shrinkToFit="1"/>
    </xf>
    <xf numFmtId="188" fontId="6" fillId="2" borderId="1" xfId="0" applyNumberFormat="1" applyFont="1" applyFill="1" applyBorder="1" applyAlignment="1">
      <alignment horizontal="center" shrinkToFit="1"/>
    </xf>
    <xf numFmtId="187" fontId="5" fillId="0" borderId="1" xfId="0" applyNumberFormat="1" applyFont="1" applyFill="1" applyBorder="1"/>
    <xf numFmtId="0" fontId="5" fillId="0" borderId="1" xfId="0" applyFont="1" applyFill="1" applyBorder="1"/>
    <xf numFmtId="0" fontId="6" fillId="2" borderId="1" xfId="0" applyFont="1" applyFill="1" applyBorder="1" applyAlignment="1">
      <alignment shrinkToFit="1"/>
    </xf>
    <xf numFmtId="0" fontId="7" fillId="2" borderId="1" xfId="0" applyFont="1" applyFill="1" applyBorder="1" applyAlignment="1">
      <alignment horizontal="center" shrinkToFit="1"/>
    </xf>
    <xf numFmtId="2" fontId="5" fillId="2" borderId="1" xfId="0" applyNumberFormat="1" applyFont="1" applyFill="1" applyBorder="1"/>
    <xf numFmtId="188" fontId="5" fillId="2" borderId="1" xfId="0" applyNumberFormat="1" applyFont="1" applyFill="1" applyBorder="1"/>
    <xf numFmtId="49" fontId="5" fillId="2" borderId="1" xfId="2" applyNumberFormat="1" applyFont="1" applyFill="1" applyBorder="1" applyAlignment="1">
      <alignment horizontal="center" shrinkToFit="1"/>
    </xf>
    <xf numFmtId="0" fontId="5" fillId="2" borderId="0" xfId="0" applyFont="1" applyFill="1"/>
    <xf numFmtId="49" fontId="7" fillId="2" borderId="1" xfId="0" applyNumberFormat="1" applyFont="1" applyFill="1" applyBorder="1" applyAlignment="1">
      <alignment horizontal="center" shrinkToFit="1"/>
    </xf>
    <xf numFmtId="0" fontId="7" fillId="2" borderId="1" xfId="0" applyFont="1" applyFill="1" applyBorder="1" applyAlignment="1">
      <alignment shrinkToFit="1"/>
    </xf>
    <xf numFmtId="0" fontId="7" fillId="2" borderId="1" xfId="2" applyFont="1" applyFill="1" applyBorder="1" applyAlignment="1">
      <alignment horizontal="left" shrinkToFit="1"/>
    </xf>
    <xf numFmtId="187" fontId="7" fillId="2" borderId="1" xfId="1" applyNumberFormat="1" applyFont="1" applyFill="1" applyBorder="1" applyAlignment="1">
      <alignment horizontal="center" shrinkToFit="1"/>
    </xf>
    <xf numFmtId="189" fontId="9" fillId="2" borderId="1" xfId="0" applyNumberFormat="1" applyFont="1" applyFill="1" applyBorder="1" applyAlignment="1">
      <alignment vertical="center" shrinkToFit="1"/>
    </xf>
    <xf numFmtId="188" fontId="9" fillId="2" borderId="1" xfId="0" applyNumberFormat="1" applyFont="1" applyFill="1" applyBorder="1" applyAlignment="1">
      <alignment horizontal="center" shrinkToFit="1"/>
    </xf>
    <xf numFmtId="188" fontId="7" fillId="0" borderId="1" xfId="0" applyNumberFormat="1" applyFont="1" applyFill="1" applyBorder="1"/>
    <xf numFmtId="188" fontId="7" fillId="0" borderId="1" xfId="0" applyNumberFormat="1" applyFont="1" applyBorder="1" applyAlignment="1">
      <alignment horizontal="right"/>
    </xf>
    <xf numFmtId="49" fontId="7" fillId="2" borderId="1" xfId="2" applyNumberFormat="1" applyFont="1" applyFill="1" applyBorder="1" applyAlignment="1">
      <alignment horizontal="right" shrinkToFit="1"/>
    </xf>
    <xf numFmtId="0" fontId="7" fillId="0" borderId="0" xfId="0" applyFont="1" applyFill="1"/>
    <xf numFmtId="187" fontId="5" fillId="0" borderId="1" xfId="0" applyNumberFormat="1" applyFont="1" applyBorder="1" applyAlignment="1">
      <alignment horizontal="right"/>
    </xf>
    <xf numFmtId="187" fontId="7" fillId="0" borderId="1" xfId="0" applyNumberFormat="1" applyFont="1" applyFill="1" applyBorder="1"/>
    <xf numFmtId="0" fontId="7" fillId="0" borderId="1" xfId="0" applyFont="1" applyFill="1" applyBorder="1"/>
    <xf numFmtId="0" fontId="9" fillId="2" borderId="1" xfId="0" applyFont="1" applyFill="1" applyBorder="1" applyAlignment="1">
      <alignment shrinkToFit="1"/>
    </xf>
    <xf numFmtId="0" fontId="5" fillId="2" borderId="1" xfId="0" applyFont="1" applyFill="1" applyBorder="1" applyAlignment="1">
      <alignment horizontal="left" shrinkToFit="1"/>
    </xf>
    <xf numFmtId="49" fontId="5" fillId="2" borderId="1" xfId="0" applyNumberFormat="1" applyFont="1" applyFill="1" applyBorder="1" applyAlignment="1">
      <alignment horizontal="right" shrinkToFit="1"/>
    </xf>
    <xf numFmtId="9" fontId="7" fillId="2" borderId="1" xfId="3" applyFont="1" applyFill="1" applyBorder="1" applyAlignment="1">
      <alignment horizontal="left" shrinkToFit="1"/>
    </xf>
    <xf numFmtId="0" fontId="5" fillId="2" borderId="1" xfId="0" applyFont="1" applyFill="1" applyBorder="1" applyAlignment="1">
      <alignment horizontal="left" vertical="top" shrinkToFit="1"/>
    </xf>
    <xf numFmtId="49" fontId="5" fillId="2" borderId="4" xfId="0" applyNumberFormat="1" applyFont="1" applyFill="1" applyBorder="1" applyAlignment="1">
      <alignment horizontal="center" shrinkToFit="1"/>
    </xf>
    <xf numFmtId="0" fontId="5" fillId="2" borderId="4" xfId="0" applyFont="1" applyFill="1" applyBorder="1" applyAlignment="1">
      <alignment shrinkToFit="1"/>
    </xf>
    <xf numFmtId="0" fontId="5" fillId="2" borderId="4" xfId="2" applyFont="1" applyFill="1" applyBorder="1" applyAlignment="1">
      <alignment horizontal="left" shrinkToFit="1"/>
    </xf>
    <xf numFmtId="187" fontId="5" fillId="2" borderId="4" xfId="1" applyNumberFormat="1" applyFont="1" applyFill="1" applyBorder="1" applyAlignment="1">
      <alignment horizontal="center" shrinkToFit="1"/>
    </xf>
    <xf numFmtId="189" fontId="6" fillId="2" borderId="4" xfId="0" applyNumberFormat="1" applyFont="1" applyFill="1" applyBorder="1" applyAlignment="1">
      <alignment vertical="center" shrinkToFit="1"/>
    </xf>
    <xf numFmtId="188" fontId="6" fillId="2" borderId="4" xfId="0" applyNumberFormat="1" applyFont="1" applyFill="1" applyBorder="1" applyAlignment="1">
      <alignment horizontal="center" shrinkToFit="1"/>
    </xf>
    <xf numFmtId="188" fontId="5" fillId="0" borderId="4" xfId="0" applyNumberFormat="1" applyFont="1" applyFill="1" applyBorder="1"/>
    <xf numFmtId="188" fontId="5" fillId="0" borderId="4" xfId="0" applyNumberFormat="1" applyFont="1" applyBorder="1" applyAlignment="1">
      <alignment horizontal="right"/>
    </xf>
    <xf numFmtId="49" fontId="5" fillId="2" borderId="4" xfId="2" applyNumberFormat="1" applyFont="1" applyFill="1" applyBorder="1" applyAlignment="1">
      <alignment horizontal="right" shrinkToFit="1"/>
    </xf>
    <xf numFmtId="0" fontId="5" fillId="2" borderId="4" xfId="0" applyFont="1" applyFill="1" applyBorder="1" applyAlignment="1">
      <alignment horizontal="center" shrinkToFit="1"/>
    </xf>
    <xf numFmtId="0" fontId="5" fillId="0" borderId="2" xfId="0" applyFont="1" applyFill="1" applyBorder="1" applyAlignment="1">
      <alignment shrinkToFit="1"/>
    </xf>
    <xf numFmtId="0" fontId="5" fillId="0" borderId="2" xfId="0" applyFont="1" applyFill="1" applyBorder="1" applyAlignment="1">
      <alignment horizontal="left" shrinkToFit="1"/>
    </xf>
    <xf numFmtId="187" fontId="5" fillId="0" borderId="2" xfId="0" applyNumberFormat="1" applyFont="1" applyFill="1" applyBorder="1" applyAlignment="1">
      <alignment shrinkToFit="1"/>
    </xf>
    <xf numFmtId="0" fontId="5" fillId="0" borderId="0" xfId="0" applyFont="1" applyFill="1" applyBorder="1" applyAlignment="1">
      <alignment shrinkToFit="1"/>
    </xf>
    <xf numFmtId="0" fontId="5" fillId="0" borderId="0" xfId="0" applyFont="1" applyFill="1" applyAlignment="1">
      <alignment shrinkToFit="1"/>
    </xf>
    <xf numFmtId="0" fontId="5" fillId="0" borderId="0" xfId="0" applyFont="1" applyFill="1" applyBorder="1" applyAlignment="1">
      <alignment horizontal="left" shrinkToFit="1"/>
    </xf>
    <xf numFmtId="187" fontId="5" fillId="0" borderId="0" xfId="0" applyNumberFormat="1" applyFont="1" applyFill="1" applyBorder="1" applyAlignment="1">
      <alignment shrinkToFit="1"/>
    </xf>
    <xf numFmtId="0" fontId="5" fillId="0" borderId="0" xfId="0" applyFont="1" applyFill="1" applyAlignment="1">
      <alignment horizontal="left" shrinkToFit="1"/>
    </xf>
    <xf numFmtId="43" fontId="5" fillId="0" borderId="0" xfId="0" applyNumberFormat="1" applyFont="1" applyFill="1" applyAlignment="1">
      <alignment shrinkToFit="1"/>
    </xf>
    <xf numFmtId="0" fontId="5" fillId="2" borderId="0" xfId="0" applyFont="1" applyFill="1" applyAlignment="1">
      <alignment shrinkToFit="1"/>
    </xf>
    <xf numFmtId="0" fontId="5" fillId="0" borderId="0" xfId="0" applyFont="1" applyFill="1" applyAlignment="1">
      <alignment horizontal="left"/>
    </xf>
    <xf numFmtId="43" fontId="5" fillId="0" borderId="0" xfId="0" applyNumberFormat="1" applyFont="1" applyFill="1"/>
    <xf numFmtId="0" fontId="7" fillId="0" borderId="0" xfId="0" applyFont="1" applyFill="1" applyAlignment="1">
      <alignment shrinkToFit="1"/>
    </xf>
    <xf numFmtId="187" fontId="10" fillId="0" borderId="1" xfId="0" applyNumberFormat="1" applyFont="1" applyFill="1" applyBorder="1"/>
    <xf numFmtId="0" fontId="10" fillId="0" borderId="0" xfId="0" applyFont="1" applyFill="1" applyAlignment="1">
      <alignment shrinkToFit="1"/>
    </xf>
    <xf numFmtId="0" fontId="10" fillId="0" borderId="0" xfId="0" applyFont="1" applyFill="1"/>
    <xf numFmtId="9" fontId="10" fillId="0" borderId="2" xfId="0" applyNumberFormat="1" applyFont="1" applyFill="1" applyBorder="1" applyAlignment="1">
      <alignment horizontal="center" shrinkToFit="1"/>
    </xf>
    <xf numFmtId="188" fontId="10" fillId="0" borderId="3" xfId="0" applyNumberFormat="1" applyFont="1" applyBorder="1"/>
    <xf numFmtId="188" fontId="10" fillId="0" borderId="1" xfId="0" applyNumberFormat="1" applyFont="1" applyBorder="1"/>
    <xf numFmtId="187" fontId="11" fillId="0" borderId="1" xfId="0" applyNumberFormat="1" applyFont="1" applyFill="1" applyBorder="1"/>
    <xf numFmtId="188" fontId="11" fillId="0" borderId="1" xfId="0" applyNumberFormat="1" applyFont="1" applyBorder="1"/>
    <xf numFmtId="188" fontId="10" fillId="0" borderId="4" xfId="0" applyNumberFormat="1" applyFont="1" applyBorder="1"/>
    <xf numFmtId="187" fontId="10" fillId="0" borderId="2" xfId="0" applyNumberFormat="1" applyFont="1" applyFill="1" applyBorder="1" applyAlignment="1">
      <alignment shrinkToFit="1"/>
    </xf>
    <xf numFmtId="187" fontId="10" fillId="0" borderId="0" xfId="0" applyNumberFormat="1" applyFont="1" applyFill="1" applyBorder="1" applyAlignment="1">
      <alignment shrinkToFi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 shrinkToFit="1"/>
    </xf>
    <xf numFmtId="0" fontId="5" fillId="3" borderId="13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shrinkToFit="1"/>
    </xf>
    <xf numFmtId="49" fontId="7" fillId="3" borderId="1" xfId="0" applyNumberFormat="1" applyFont="1" applyFill="1" applyBorder="1" applyAlignment="1">
      <alignment horizontal="center" shrinkToFit="1"/>
    </xf>
    <xf numFmtId="0" fontId="7" fillId="3" borderId="1" xfId="0" applyFont="1" applyFill="1" applyBorder="1" applyAlignment="1">
      <alignment shrinkToFit="1"/>
    </xf>
    <xf numFmtId="0" fontId="7" fillId="3" borderId="1" xfId="2" applyFont="1" applyFill="1" applyBorder="1" applyAlignment="1">
      <alignment horizontal="left" shrinkToFit="1"/>
    </xf>
    <xf numFmtId="187" fontId="7" fillId="3" borderId="1" xfId="1" applyNumberFormat="1" applyFont="1" applyFill="1" applyBorder="1" applyAlignment="1">
      <alignment horizontal="center" shrinkToFit="1"/>
    </xf>
    <xf numFmtId="49" fontId="7" fillId="3" borderId="1" xfId="2" applyNumberFormat="1" applyFont="1" applyFill="1" applyBorder="1" applyAlignment="1">
      <alignment horizontal="right" shrinkToFit="1"/>
    </xf>
    <xf numFmtId="0" fontId="7" fillId="3" borderId="0" xfId="0" applyFont="1" applyFill="1" applyAlignment="1">
      <alignment shrinkToFit="1"/>
    </xf>
    <xf numFmtId="0" fontId="7" fillId="3" borderId="0" xfId="0" applyFont="1" applyFill="1"/>
    <xf numFmtId="0" fontId="5" fillId="3" borderId="1" xfId="0" applyFont="1" applyFill="1" applyBorder="1" applyAlignment="1">
      <alignment horizontal="center"/>
    </xf>
    <xf numFmtId="187" fontId="7" fillId="3" borderId="1" xfId="0" applyNumberFormat="1" applyFont="1" applyFill="1" applyBorder="1"/>
    <xf numFmtId="0" fontId="7" fillId="3" borderId="1" xfId="0" applyFont="1" applyFill="1" applyBorder="1"/>
    <xf numFmtId="187" fontId="11" fillId="3" borderId="1" xfId="0" applyNumberFormat="1" applyFont="1" applyFill="1" applyBorder="1"/>
    <xf numFmtId="0" fontId="9" fillId="3" borderId="1" xfId="0" applyFont="1" applyFill="1" applyBorder="1" applyAlignment="1">
      <alignment shrinkToFit="1"/>
    </xf>
    <xf numFmtId="15" fontId="9" fillId="3" borderId="1" xfId="0" applyNumberFormat="1" applyFont="1" applyFill="1" applyBorder="1" applyAlignment="1">
      <alignment shrinkToFit="1"/>
    </xf>
    <xf numFmtId="0" fontId="7" fillId="3" borderId="1" xfId="0" applyFont="1" applyFill="1" applyBorder="1" applyAlignment="1">
      <alignment horizontal="center"/>
    </xf>
    <xf numFmtId="9" fontId="7" fillId="3" borderId="1" xfId="3" applyFont="1" applyFill="1" applyBorder="1" applyAlignment="1">
      <alignment horizontal="left" shrinkToFit="1"/>
    </xf>
    <xf numFmtId="0" fontId="5" fillId="0" borderId="14" xfId="0" applyFont="1" applyFill="1" applyBorder="1" applyAlignment="1">
      <alignment horizontal="center"/>
    </xf>
    <xf numFmtId="49" fontId="5" fillId="2" borderId="14" xfId="0" applyNumberFormat="1" applyFont="1" applyFill="1" applyBorder="1" applyAlignment="1">
      <alignment horizontal="center" shrinkToFit="1"/>
    </xf>
    <xf numFmtId="0" fontId="5" fillId="2" borderId="14" xfId="0" applyFont="1" applyFill="1" applyBorder="1" applyAlignment="1">
      <alignment shrinkToFit="1"/>
    </xf>
    <xf numFmtId="0" fontId="5" fillId="2" borderId="14" xfId="2" applyFont="1" applyFill="1" applyBorder="1" applyAlignment="1">
      <alignment horizontal="left" shrinkToFit="1"/>
    </xf>
    <xf numFmtId="187" fontId="5" fillId="2" borderId="14" xfId="1" applyNumberFormat="1" applyFont="1" applyFill="1" applyBorder="1" applyAlignment="1">
      <alignment horizontal="center" shrinkToFit="1"/>
    </xf>
    <xf numFmtId="189" fontId="6" fillId="2" borderId="14" xfId="0" applyNumberFormat="1" applyFont="1" applyFill="1" applyBorder="1" applyAlignment="1">
      <alignment vertical="center" shrinkToFit="1"/>
    </xf>
    <xf numFmtId="188" fontId="6" fillId="2" borderId="14" xfId="0" applyNumberFormat="1" applyFont="1" applyFill="1" applyBorder="1" applyAlignment="1">
      <alignment horizontal="center" shrinkToFit="1"/>
    </xf>
    <xf numFmtId="188" fontId="5" fillId="0" borderId="14" xfId="0" applyNumberFormat="1" applyFont="1" applyFill="1" applyBorder="1"/>
    <xf numFmtId="188" fontId="5" fillId="0" borderId="14" xfId="0" applyNumberFormat="1" applyFont="1" applyBorder="1" applyAlignment="1">
      <alignment horizontal="right"/>
    </xf>
    <xf numFmtId="188" fontId="10" fillId="0" borderId="14" xfId="0" applyNumberFormat="1" applyFont="1" applyBorder="1"/>
    <xf numFmtId="49" fontId="5" fillId="2" borderId="14" xfId="2" applyNumberFormat="1" applyFont="1" applyFill="1" applyBorder="1" applyAlignment="1">
      <alignment horizontal="right" shrinkToFit="1"/>
    </xf>
    <xf numFmtId="0" fontId="5" fillId="2" borderId="14" xfId="0" applyFont="1" applyFill="1" applyBorder="1" applyAlignment="1">
      <alignment horizontal="center" shrinkToFit="1"/>
    </xf>
    <xf numFmtId="0" fontId="5" fillId="0" borderId="12" xfId="0" applyFont="1" applyFill="1" applyBorder="1" applyAlignment="1">
      <alignment horizontal="center" shrinkToFit="1"/>
    </xf>
    <xf numFmtId="0" fontId="5" fillId="0" borderId="12" xfId="0" applyFont="1" applyFill="1" applyBorder="1" applyAlignment="1">
      <alignment shrinkToFit="1"/>
    </xf>
    <xf numFmtId="0" fontId="5" fillId="0" borderId="12" xfId="0" applyFont="1" applyFill="1" applyBorder="1" applyAlignment="1">
      <alignment horizontal="left" shrinkToFit="1"/>
    </xf>
    <xf numFmtId="187" fontId="5" fillId="0" borderId="12" xfId="0" applyNumberFormat="1" applyFont="1" applyFill="1" applyBorder="1" applyAlignment="1">
      <alignment shrinkToFit="1"/>
    </xf>
    <xf numFmtId="187" fontId="10" fillId="0" borderId="12" xfId="0" applyNumberFormat="1" applyFont="1" applyFill="1" applyBorder="1" applyAlignment="1">
      <alignment shrinkToFit="1"/>
    </xf>
    <xf numFmtId="0" fontId="7" fillId="3" borderId="13" xfId="0" applyFont="1" applyFill="1" applyBorder="1" applyAlignment="1">
      <alignment horizontal="center"/>
    </xf>
    <xf numFmtId="0" fontId="5" fillId="0" borderId="0" xfId="0" applyFont="1" applyFill="1" applyAlignment="1">
      <alignment horizontal="right" shrinkToFit="1"/>
    </xf>
    <xf numFmtId="0" fontId="5" fillId="0" borderId="0" xfId="0" applyFont="1" applyFill="1" applyAlignment="1">
      <alignment horizontal="right"/>
    </xf>
    <xf numFmtId="189" fontId="9" fillId="3" borderId="1" xfId="0" applyNumberFormat="1" applyFont="1" applyFill="1" applyBorder="1" applyAlignment="1">
      <alignment vertical="center" shrinkToFit="1"/>
    </xf>
    <xf numFmtId="188" fontId="9" fillId="3" borderId="1" xfId="0" applyNumberFormat="1" applyFont="1" applyFill="1" applyBorder="1" applyAlignment="1">
      <alignment horizontal="center" shrinkToFit="1"/>
    </xf>
    <xf numFmtId="188" fontId="7" fillId="3" borderId="1" xfId="0" applyNumberFormat="1" applyFont="1" applyFill="1" applyBorder="1"/>
    <xf numFmtId="188" fontId="7" fillId="3" borderId="1" xfId="0" applyNumberFormat="1" applyFont="1" applyFill="1" applyBorder="1" applyAlignment="1">
      <alignment horizontal="right"/>
    </xf>
    <xf numFmtId="188" fontId="11" fillId="3" borderId="1" xfId="0" applyNumberFormat="1" applyFont="1" applyFill="1" applyBorder="1"/>
    <xf numFmtId="0" fontId="5" fillId="2" borderId="5" xfId="0" applyFont="1" applyFill="1" applyBorder="1" applyAlignment="1">
      <alignment horizontal="center" vertical="center" wrapText="1" shrinkToFit="1"/>
    </xf>
    <xf numFmtId="0" fontId="5" fillId="2" borderId="6" xfId="0" applyFont="1" applyFill="1" applyBorder="1" applyAlignment="1">
      <alignment horizontal="center" vertical="center" wrapText="1" shrinkToFi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shrinkToFi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</cellXfs>
  <cellStyles count="4">
    <cellStyle name="Comma 2" xfId="1"/>
    <cellStyle name="Normal 2" xfId="2"/>
    <cellStyle name="ปกติ" xfId="0" builtinId="0"/>
    <cellStyle name="เปอร์เซ็นต์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V124"/>
  <sheetViews>
    <sheetView view="pageBreakPreview" topLeftCell="D1" zoomScaleNormal="100" zoomScaleSheetLayoutView="100" workbookViewId="0">
      <selection activeCell="N79" sqref="N79"/>
    </sheetView>
  </sheetViews>
  <sheetFormatPr defaultRowHeight="21" x14ac:dyDescent="0.35"/>
  <cols>
    <col min="1" max="1" width="5.5703125" style="93" customWidth="1"/>
    <col min="2" max="2" width="6.5703125" style="1" customWidth="1"/>
    <col min="3" max="3" width="21.85546875" style="1" customWidth="1"/>
    <col min="4" max="4" width="28.5703125" style="1" customWidth="1"/>
    <col min="5" max="5" width="8.28515625" style="73" customWidth="1"/>
    <col min="6" max="6" width="9" style="1" customWidth="1"/>
    <col min="7" max="7" width="6.7109375" style="34" customWidth="1"/>
    <col min="8" max="8" width="8.140625" style="34" customWidth="1"/>
    <col min="9" max="9" width="9.7109375" style="1" customWidth="1"/>
    <col min="10" max="10" width="8.28515625" style="1" customWidth="1"/>
    <col min="11" max="11" width="9.7109375" style="78" customWidth="1"/>
    <col min="12" max="12" width="16.42578125" style="1" customWidth="1"/>
    <col min="13" max="13" width="23.85546875" style="1" hidden="1" customWidth="1"/>
    <col min="14" max="14" width="9.140625" style="1" customWidth="1"/>
    <col min="15" max="15" width="7.5703125" style="1" customWidth="1"/>
    <col min="16" max="16" width="9.140625" style="67"/>
    <col min="17" max="16384" width="9.140625" style="1"/>
  </cols>
  <sheetData>
    <row r="2" spans="1:16" ht="23.25" customHeight="1" x14ac:dyDescent="0.35">
      <c r="A2" s="143" t="s">
        <v>501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</row>
    <row r="3" spans="1:16" x14ac:dyDescent="0.35"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2"/>
      <c r="N3" s="2"/>
    </row>
    <row r="4" spans="1:16" ht="23.25" customHeight="1" x14ac:dyDescent="0.35">
      <c r="A4" s="87"/>
      <c r="B4" s="145" t="s">
        <v>473</v>
      </c>
      <c r="C4" s="149" t="s">
        <v>10</v>
      </c>
      <c r="D4" s="158" t="s">
        <v>4</v>
      </c>
      <c r="E4" s="154"/>
      <c r="F4" s="141" t="s">
        <v>0</v>
      </c>
      <c r="G4" s="160" t="s">
        <v>8</v>
      </c>
      <c r="H4" s="139" t="s">
        <v>11</v>
      </c>
      <c r="I4" s="141" t="s">
        <v>12</v>
      </c>
      <c r="J4" s="141" t="s">
        <v>13</v>
      </c>
      <c r="K4" s="152" t="s">
        <v>1</v>
      </c>
      <c r="L4" s="145" t="s">
        <v>2</v>
      </c>
      <c r="M4" s="145" t="s">
        <v>24</v>
      </c>
      <c r="N4" s="90"/>
      <c r="O4" s="149" t="s">
        <v>23</v>
      </c>
    </row>
    <row r="5" spans="1:16" ht="23.25" customHeight="1" x14ac:dyDescent="0.35">
      <c r="A5" s="88" t="s">
        <v>474</v>
      </c>
      <c r="B5" s="146"/>
      <c r="C5" s="150"/>
      <c r="D5" s="159"/>
      <c r="E5" s="155"/>
      <c r="F5" s="142"/>
      <c r="G5" s="161"/>
      <c r="H5" s="140"/>
      <c r="I5" s="142"/>
      <c r="J5" s="142"/>
      <c r="K5" s="153"/>
      <c r="L5" s="146"/>
      <c r="M5" s="146"/>
      <c r="N5" s="91" t="s">
        <v>468</v>
      </c>
      <c r="O5" s="150"/>
    </row>
    <row r="6" spans="1:16" ht="23.25" customHeight="1" x14ac:dyDescent="0.35">
      <c r="A6" s="88"/>
      <c r="B6" s="146"/>
      <c r="C6" s="150"/>
      <c r="D6" s="149" t="s">
        <v>5</v>
      </c>
      <c r="E6" s="154" t="s">
        <v>6</v>
      </c>
      <c r="F6" s="142"/>
      <c r="G6" s="156" t="s">
        <v>3</v>
      </c>
      <c r="H6" s="140"/>
      <c r="I6" s="142"/>
      <c r="J6" s="142"/>
      <c r="K6" s="153"/>
      <c r="L6" s="146"/>
      <c r="M6" s="146"/>
      <c r="N6" s="91" t="s">
        <v>469</v>
      </c>
      <c r="O6" s="150"/>
    </row>
    <row r="7" spans="1:16" ht="24" customHeight="1" x14ac:dyDescent="0.35">
      <c r="A7" s="89"/>
      <c r="B7" s="147"/>
      <c r="C7" s="151"/>
      <c r="D7" s="151"/>
      <c r="E7" s="155"/>
      <c r="F7" s="3" t="s">
        <v>7</v>
      </c>
      <c r="G7" s="157"/>
      <c r="H7" s="4" t="s">
        <v>9</v>
      </c>
      <c r="I7" s="5" t="s">
        <v>7</v>
      </c>
      <c r="J7" s="5" t="s">
        <v>7</v>
      </c>
      <c r="K7" s="79" t="s">
        <v>7</v>
      </c>
      <c r="L7" s="147"/>
      <c r="M7" s="147"/>
      <c r="N7" s="92"/>
      <c r="O7" s="151"/>
    </row>
    <row r="8" spans="1:16" ht="24" customHeight="1" x14ac:dyDescent="0.35">
      <c r="A8" s="94">
        <v>1</v>
      </c>
      <c r="B8" s="6" t="s">
        <v>25</v>
      </c>
      <c r="C8" s="7" t="s">
        <v>116</v>
      </c>
      <c r="D8" s="8" t="s">
        <v>117</v>
      </c>
      <c r="E8" s="7" t="s">
        <v>14</v>
      </c>
      <c r="F8" s="9">
        <v>23330</v>
      </c>
      <c r="G8" s="10">
        <v>4.4000000000000004</v>
      </c>
      <c r="H8" s="11">
        <v>1030</v>
      </c>
      <c r="I8" s="12">
        <f t="shared" ref="I8:I39" si="0">F8+H8</f>
        <v>24360</v>
      </c>
      <c r="J8" s="13"/>
      <c r="K8" s="80">
        <f t="shared" ref="K8:K39" si="1">F8+H8+J8</f>
        <v>24360</v>
      </c>
      <c r="L8" s="14" t="s">
        <v>407</v>
      </c>
      <c r="M8" s="14"/>
      <c r="N8" s="14"/>
      <c r="O8" s="15" t="s">
        <v>21</v>
      </c>
    </row>
    <row r="9" spans="1:16" ht="24" customHeight="1" x14ac:dyDescent="0.35">
      <c r="A9" s="95">
        <v>2</v>
      </c>
      <c r="B9" s="16" t="s">
        <v>26</v>
      </c>
      <c r="C9" s="17" t="s">
        <v>152</v>
      </c>
      <c r="D9" s="18" t="s">
        <v>153</v>
      </c>
      <c r="E9" s="17" t="s">
        <v>14</v>
      </c>
      <c r="F9" s="19">
        <v>23460</v>
      </c>
      <c r="G9" s="20">
        <v>4.4000000000000004</v>
      </c>
      <c r="H9" s="21">
        <v>1040</v>
      </c>
      <c r="I9" s="22">
        <f t="shared" si="0"/>
        <v>24500</v>
      </c>
      <c r="J9" s="23"/>
      <c r="K9" s="81">
        <f t="shared" si="1"/>
        <v>24500</v>
      </c>
      <c r="L9" s="24" t="s">
        <v>291</v>
      </c>
      <c r="M9" s="24"/>
      <c r="N9" s="24"/>
      <c r="O9" s="25" t="s">
        <v>21</v>
      </c>
    </row>
    <row r="10" spans="1:16" ht="24" customHeight="1" x14ac:dyDescent="0.35">
      <c r="A10" s="94">
        <v>3</v>
      </c>
      <c r="B10" s="16" t="s">
        <v>27</v>
      </c>
      <c r="C10" s="17" t="s">
        <v>245</v>
      </c>
      <c r="D10" s="18" t="s">
        <v>246</v>
      </c>
      <c r="E10" s="17" t="s">
        <v>14</v>
      </c>
      <c r="F10" s="19">
        <v>22960</v>
      </c>
      <c r="G10" s="20">
        <v>4.4000000000000004</v>
      </c>
      <c r="H10" s="21">
        <v>1020</v>
      </c>
      <c r="I10" s="22">
        <f t="shared" si="0"/>
        <v>23980</v>
      </c>
      <c r="J10" s="23"/>
      <c r="K10" s="81">
        <f t="shared" si="1"/>
        <v>23980</v>
      </c>
      <c r="L10" s="24" t="s">
        <v>339</v>
      </c>
      <c r="M10" s="24"/>
      <c r="N10" s="24"/>
      <c r="O10" s="25" t="s">
        <v>21</v>
      </c>
    </row>
    <row r="11" spans="1:16" ht="24" customHeight="1" x14ac:dyDescent="0.35">
      <c r="A11" s="95">
        <v>4</v>
      </c>
      <c r="B11" s="16" t="s">
        <v>28</v>
      </c>
      <c r="C11" s="17" t="s">
        <v>210</v>
      </c>
      <c r="D11" s="18" t="s">
        <v>211</v>
      </c>
      <c r="E11" s="17" t="s">
        <v>14</v>
      </c>
      <c r="F11" s="19">
        <v>24310</v>
      </c>
      <c r="G11" s="20">
        <v>4.4000000000000004</v>
      </c>
      <c r="H11" s="26">
        <v>1070</v>
      </c>
      <c r="I11" s="22">
        <f t="shared" si="0"/>
        <v>25380</v>
      </c>
      <c r="J11" s="23"/>
      <c r="K11" s="81">
        <f t="shared" si="1"/>
        <v>25380</v>
      </c>
      <c r="L11" s="24" t="s">
        <v>415</v>
      </c>
      <c r="M11" s="24"/>
      <c r="N11" s="24"/>
      <c r="O11" s="25" t="s">
        <v>21</v>
      </c>
    </row>
    <row r="12" spans="1:16" s="105" customFormat="1" ht="24" customHeight="1" x14ac:dyDescent="0.35">
      <c r="A12" s="131">
        <v>5</v>
      </c>
      <c r="B12" s="99" t="s">
        <v>465</v>
      </c>
      <c r="C12" s="100" t="s">
        <v>466</v>
      </c>
      <c r="D12" s="101" t="s">
        <v>396</v>
      </c>
      <c r="E12" s="100" t="s">
        <v>14</v>
      </c>
      <c r="F12" s="102">
        <v>18000</v>
      </c>
      <c r="G12" s="107">
        <v>0</v>
      </c>
      <c r="H12" s="107">
        <v>0</v>
      </c>
      <c r="I12" s="107">
        <f t="shared" si="0"/>
        <v>18000</v>
      </c>
      <c r="J12" s="108"/>
      <c r="K12" s="107">
        <f t="shared" si="1"/>
        <v>18000</v>
      </c>
      <c r="L12" s="103" t="s">
        <v>467</v>
      </c>
      <c r="M12" s="110" t="s">
        <v>429</v>
      </c>
      <c r="N12" s="111">
        <v>22667</v>
      </c>
      <c r="O12" s="98" t="s">
        <v>21</v>
      </c>
      <c r="P12" s="104"/>
    </row>
    <row r="13" spans="1:16" ht="24" customHeight="1" x14ac:dyDescent="0.35">
      <c r="A13" s="95">
        <v>6</v>
      </c>
      <c r="B13" s="16" t="s">
        <v>30</v>
      </c>
      <c r="C13" s="17" t="s">
        <v>134</v>
      </c>
      <c r="D13" s="18" t="s">
        <v>135</v>
      </c>
      <c r="E13" s="17" t="s">
        <v>14</v>
      </c>
      <c r="F13" s="19">
        <v>24710</v>
      </c>
      <c r="G13" s="20">
        <v>4.4000000000000004</v>
      </c>
      <c r="H13" s="26">
        <v>1090</v>
      </c>
      <c r="I13" s="22">
        <f t="shared" si="0"/>
        <v>25800</v>
      </c>
      <c r="J13" s="23"/>
      <c r="K13" s="81">
        <f t="shared" si="1"/>
        <v>25800</v>
      </c>
      <c r="L13" s="24" t="s">
        <v>281</v>
      </c>
      <c r="M13" s="24"/>
      <c r="N13" s="24"/>
      <c r="O13" s="25" t="s">
        <v>21</v>
      </c>
    </row>
    <row r="14" spans="1:16" ht="24" customHeight="1" x14ac:dyDescent="0.35">
      <c r="A14" s="94">
        <v>7</v>
      </c>
      <c r="B14" s="16" t="s">
        <v>31</v>
      </c>
      <c r="C14" s="17" t="s">
        <v>361</v>
      </c>
      <c r="D14" s="18" t="s">
        <v>220</v>
      </c>
      <c r="E14" s="17" t="s">
        <v>14</v>
      </c>
      <c r="F14" s="19">
        <v>23480</v>
      </c>
      <c r="G14" s="20">
        <v>4.4000000000000004</v>
      </c>
      <c r="H14" s="26">
        <v>1040</v>
      </c>
      <c r="I14" s="22">
        <f t="shared" si="0"/>
        <v>24520</v>
      </c>
      <c r="J14" s="23"/>
      <c r="K14" s="81">
        <f t="shared" si="1"/>
        <v>24520</v>
      </c>
      <c r="L14" s="24" t="s">
        <v>325</v>
      </c>
      <c r="M14" s="24"/>
      <c r="N14" s="24"/>
      <c r="O14" s="25" t="s">
        <v>21</v>
      </c>
    </row>
    <row r="15" spans="1:16" ht="24" customHeight="1" x14ac:dyDescent="0.35">
      <c r="A15" s="95">
        <v>8</v>
      </c>
      <c r="B15" s="16" t="s">
        <v>32</v>
      </c>
      <c r="C15" s="17" t="s">
        <v>239</v>
      </c>
      <c r="D15" s="18" t="s">
        <v>220</v>
      </c>
      <c r="E15" s="17" t="s">
        <v>14</v>
      </c>
      <c r="F15" s="19">
        <v>24180</v>
      </c>
      <c r="G15" s="20">
        <v>3.8</v>
      </c>
      <c r="H15" s="26">
        <v>920</v>
      </c>
      <c r="I15" s="22">
        <f t="shared" si="0"/>
        <v>25100</v>
      </c>
      <c r="J15" s="23"/>
      <c r="K15" s="81">
        <f t="shared" si="1"/>
        <v>25100</v>
      </c>
      <c r="L15" s="24" t="s">
        <v>335</v>
      </c>
      <c r="M15" s="24"/>
      <c r="N15" s="24"/>
      <c r="O15" s="25" t="s">
        <v>21</v>
      </c>
    </row>
    <row r="16" spans="1:16" ht="24" customHeight="1" x14ac:dyDescent="0.35">
      <c r="A16" s="94">
        <v>9</v>
      </c>
      <c r="B16" s="16" t="s">
        <v>33</v>
      </c>
      <c r="C16" s="18" t="s">
        <v>369</v>
      </c>
      <c r="D16" s="18" t="s">
        <v>370</v>
      </c>
      <c r="E16" s="17" t="s">
        <v>14</v>
      </c>
      <c r="F16" s="19">
        <v>18000</v>
      </c>
      <c r="G16" s="20">
        <v>4.4000000000000004</v>
      </c>
      <c r="H16" s="26">
        <v>800</v>
      </c>
      <c r="I16" s="22">
        <f t="shared" si="0"/>
        <v>18800</v>
      </c>
      <c r="J16" s="23"/>
      <c r="K16" s="81">
        <f t="shared" si="1"/>
        <v>18800</v>
      </c>
      <c r="L16" s="24" t="s">
        <v>410</v>
      </c>
      <c r="M16" s="24"/>
      <c r="N16" s="24"/>
      <c r="O16" s="25" t="s">
        <v>21</v>
      </c>
    </row>
    <row r="17" spans="1:16" ht="24" customHeight="1" x14ac:dyDescent="0.35">
      <c r="A17" s="95">
        <v>10</v>
      </c>
      <c r="B17" s="16" t="s">
        <v>34</v>
      </c>
      <c r="C17" s="17" t="s">
        <v>125</v>
      </c>
      <c r="D17" s="18" t="s">
        <v>126</v>
      </c>
      <c r="E17" s="17" t="s">
        <v>14</v>
      </c>
      <c r="F17" s="19">
        <v>23120</v>
      </c>
      <c r="G17" s="20">
        <v>4.4000000000000004</v>
      </c>
      <c r="H17" s="21">
        <v>1020</v>
      </c>
      <c r="I17" s="22">
        <f t="shared" si="0"/>
        <v>24140</v>
      </c>
      <c r="J17" s="23"/>
      <c r="K17" s="81">
        <f t="shared" si="1"/>
        <v>24140</v>
      </c>
      <c r="L17" s="24" t="s">
        <v>276</v>
      </c>
      <c r="M17" s="24"/>
      <c r="N17" s="24"/>
      <c r="O17" s="25" t="s">
        <v>21</v>
      </c>
    </row>
    <row r="18" spans="1:16" s="105" customFormat="1" ht="24" customHeight="1" x14ac:dyDescent="0.35">
      <c r="A18" s="131">
        <v>11</v>
      </c>
      <c r="B18" s="99" t="s">
        <v>470</v>
      </c>
      <c r="C18" s="100" t="s">
        <v>471</v>
      </c>
      <c r="D18" s="101" t="s">
        <v>374</v>
      </c>
      <c r="E18" s="100" t="s">
        <v>14</v>
      </c>
      <c r="F18" s="102">
        <v>18000</v>
      </c>
      <c r="G18" s="107">
        <v>0</v>
      </c>
      <c r="H18" s="107">
        <v>0</v>
      </c>
      <c r="I18" s="107">
        <f t="shared" si="0"/>
        <v>18000</v>
      </c>
      <c r="J18" s="107"/>
      <c r="K18" s="109">
        <f t="shared" si="1"/>
        <v>18000</v>
      </c>
      <c r="L18" s="103" t="s">
        <v>472</v>
      </c>
      <c r="M18" s="110" t="s">
        <v>429</v>
      </c>
      <c r="N18" s="111">
        <v>22667</v>
      </c>
      <c r="O18" s="98" t="s">
        <v>20</v>
      </c>
      <c r="P18" s="104"/>
    </row>
    <row r="19" spans="1:16" ht="24" customHeight="1" x14ac:dyDescent="0.35">
      <c r="A19" s="95">
        <v>12</v>
      </c>
      <c r="B19" s="16" t="s">
        <v>36</v>
      </c>
      <c r="C19" s="17" t="s">
        <v>266</v>
      </c>
      <c r="D19" s="18" t="s">
        <v>392</v>
      </c>
      <c r="E19" s="17" t="s">
        <v>14</v>
      </c>
      <c r="F19" s="19">
        <v>24120</v>
      </c>
      <c r="G19" s="31">
        <v>3.1</v>
      </c>
      <c r="H19" s="32">
        <v>750</v>
      </c>
      <c r="I19" s="22">
        <f t="shared" si="0"/>
        <v>24870</v>
      </c>
      <c r="J19" s="28"/>
      <c r="K19" s="81">
        <f t="shared" si="1"/>
        <v>24870</v>
      </c>
      <c r="L19" s="24" t="s">
        <v>352</v>
      </c>
      <c r="M19" s="24"/>
      <c r="N19" s="24"/>
      <c r="O19" s="25" t="s">
        <v>21</v>
      </c>
    </row>
    <row r="20" spans="1:16" ht="24" customHeight="1" x14ac:dyDescent="0.35">
      <c r="A20" s="94">
        <v>13</v>
      </c>
      <c r="B20" s="16" t="s">
        <v>37</v>
      </c>
      <c r="C20" s="17" t="s">
        <v>263</v>
      </c>
      <c r="D20" s="18" t="s">
        <v>262</v>
      </c>
      <c r="E20" s="17" t="s">
        <v>14</v>
      </c>
      <c r="F20" s="19">
        <v>23550</v>
      </c>
      <c r="G20" s="20">
        <v>3.8</v>
      </c>
      <c r="H20" s="26">
        <v>900</v>
      </c>
      <c r="I20" s="22">
        <f t="shared" si="0"/>
        <v>24450</v>
      </c>
      <c r="J20" s="23"/>
      <c r="K20" s="81">
        <f t="shared" si="1"/>
        <v>24450</v>
      </c>
      <c r="L20" s="24" t="s">
        <v>349</v>
      </c>
      <c r="M20" s="24"/>
      <c r="N20" s="24"/>
      <c r="O20" s="25" t="s">
        <v>21</v>
      </c>
    </row>
    <row r="21" spans="1:16" ht="24" customHeight="1" x14ac:dyDescent="0.35">
      <c r="A21" s="95">
        <v>14</v>
      </c>
      <c r="B21" s="16" t="s">
        <v>38</v>
      </c>
      <c r="C21" s="17" t="s">
        <v>264</v>
      </c>
      <c r="D21" s="18" t="s">
        <v>262</v>
      </c>
      <c r="E21" s="17" t="s">
        <v>14</v>
      </c>
      <c r="F21" s="19">
        <v>24250</v>
      </c>
      <c r="G21" s="20">
        <v>3.8</v>
      </c>
      <c r="H21" s="26">
        <v>930</v>
      </c>
      <c r="I21" s="22">
        <f t="shared" si="0"/>
        <v>25180</v>
      </c>
      <c r="J21" s="23"/>
      <c r="K21" s="81">
        <f t="shared" si="1"/>
        <v>25180</v>
      </c>
      <c r="L21" s="24" t="s">
        <v>350</v>
      </c>
      <c r="M21" s="24"/>
      <c r="N21" s="24"/>
      <c r="O21" s="25" t="s">
        <v>21</v>
      </c>
    </row>
    <row r="22" spans="1:16" ht="24" customHeight="1" x14ac:dyDescent="0.35">
      <c r="A22" s="94">
        <v>15</v>
      </c>
      <c r="B22" s="16" t="s">
        <v>39</v>
      </c>
      <c r="C22" s="17" t="s">
        <v>178</v>
      </c>
      <c r="D22" s="18" t="s">
        <v>450</v>
      </c>
      <c r="E22" s="17" t="s">
        <v>14</v>
      </c>
      <c r="F22" s="19">
        <v>24600</v>
      </c>
      <c r="G22" s="31">
        <v>3.1</v>
      </c>
      <c r="H22" s="32">
        <v>770</v>
      </c>
      <c r="I22" s="22">
        <f t="shared" si="0"/>
        <v>25370</v>
      </c>
      <c r="J22" s="28"/>
      <c r="K22" s="81">
        <f t="shared" si="1"/>
        <v>25370</v>
      </c>
      <c r="L22" s="24" t="s">
        <v>301</v>
      </c>
      <c r="M22" s="24"/>
      <c r="N22" s="24"/>
      <c r="O22" s="25" t="s">
        <v>21</v>
      </c>
    </row>
    <row r="23" spans="1:16" ht="24" customHeight="1" x14ac:dyDescent="0.35">
      <c r="A23" s="95">
        <v>16</v>
      </c>
      <c r="B23" s="16" t="s">
        <v>40</v>
      </c>
      <c r="C23" s="17" t="s">
        <v>386</v>
      </c>
      <c r="D23" s="18" t="s">
        <v>157</v>
      </c>
      <c r="E23" s="17" t="s">
        <v>14</v>
      </c>
      <c r="F23" s="19">
        <v>18000</v>
      </c>
      <c r="G23" s="20">
        <v>3.8</v>
      </c>
      <c r="H23" s="26">
        <v>690</v>
      </c>
      <c r="I23" s="22">
        <f t="shared" si="0"/>
        <v>18690</v>
      </c>
      <c r="J23" s="23"/>
      <c r="K23" s="81">
        <f t="shared" si="1"/>
        <v>18690</v>
      </c>
      <c r="L23" s="24" t="s">
        <v>418</v>
      </c>
      <c r="M23" s="24"/>
      <c r="N23" s="24"/>
      <c r="O23" s="25" t="s">
        <v>21</v>
      </c>
    </row>
    <row r="24" spans="1:16" ht="24" customHeight="1" x14ac:dyDescent="0.35">
      <c r="A24" s="94">
        <v>17</v>
      </c>
      <c r="B24" s="16" t="s">
        <v>41</v>
      </c>
      <c r="C24" s="17" t="s">
        <v>156</v>
      </c>
      <c r="D24" s="18" t="s">
        <v>157</v>
      </c>
      <c r="E24" s="17" t="s">
        <v>14</v>
      </c>
      <c r="F24" s="19">
        <v>23410</v>
      </c>
      <c r="G24" s="20">
        <v>4.4000000000000004</v>
      </c>
      <c r="H24" s="21">
        <v>1040</v>
      </c>
      <c r="I24" s="22">
        <f t="shared" si="0"/>
        <v>24450</v>
      </c>
      <c r="J24" s="23"/>
      <c r="K24" s="81">
        <f t="shared" si="1"/>
        <v>24450</v>
      </c>
      <c r="L24" s="24" t="s">
        <v>293</v>
      </c>
      <c r="M24" s="24"/>
      <c r="N24" s="24"/>
      <c r="O24" s="25" t="s">
        <v>21</v>
      </c>
    </row>
    <row r="25" spans="1:16" ht="24" customHeight="1" x14ac:dyDescent="0.35">
      <c r="A25" s="95">
        <v>18</v>
      </c>
      <c r="B25" s="16" t="s">
        <v>42</v>
      </c>
      <c r="C25" s="17" t="s">
        <v>389</v>
      </c>
      <c r="D25" s="18" t="s">
        <v>247</v>
      </c>
      <c r="E25" s="17" t="s">
        <v>14</v>
      </c>
      <c r="F25" s="19">
        <v>18680</v>
      </c>
      <c r="G25" s="20">
        <v>3.8</v>
      </c>
      <c r="H25" s="26">
        <v>710</v>
      </c>
      <c r="I25" s="22">
        <f t="shared" si="0"/>
        <v>19390</v>
      </c>
      <c r="J25" s="23"/>
      <c r="K25" s="81">
        <f t="shared" si="1"/>
        <v>19390</v>
      </c>
      <c r="L25" s="33" t="s">
        <v>340</v>
      </c>
      <c r="M25" s="33"/>
      <c r="N25" s="33"/>
      <c r="O25" s="25" t="s">
        <v>21</v>
      </c>
    </row>
    <row r="26" spans="1:16" ht="24" customHeight="1" x14ac:dyDescent="0.35">
      <c r="A26" s="94">
        <v>19</v>
      </c>
      <c r="B26" s="16" t="s">
        <v>43</v>
      </c>
      <c r="C26" s="17" t="s">
        <v>259</v>
      </c>
      <c r="D26" s="18" t="s">
        <v>260</v>
      </c>
      <c r="E26" s="17" t="s">
        <v>14</v>
      </c>
      <c r="F26" s="19">
        <v>24130</v>
      </c>
      <c r="G26" s="20">
        <v>3.8</v>
      </c>
      <c r="H26" s="26">
        <v>920</v>
      </c>
      <c r="I26" s="22">
        <f t="shared" si="0"/>
        <v>25050</v>
      </c>
      <c r="J26" s="23"/>
      <c r="K26" s="81">
        <f t="shared" si="1"/>
        <v>25050</v>
      </c>
      <c r="L26" s="24" t="s">
        <v>348</v>
      </c>
      <c r="M26" s="24"/>
      <c r="N26" s="24"/>
      <c r="O26" s="25" t="s">
        <v>21</v>
      </c>
    </row>
    <row r="27" spans="1:16" ht="24" customHeight="1" x14ac:dyDescent="0.35">
      <c r="A27" s="95">
        <v>20</v>
      </c>
      <c r="B27" s="16" t="s">
        <v>44</v>
      </c>
      <c r="C27" s="17" t="s">
        <v>203</v>
      </c>
      <c r="D27" s="18" t="s">
        <v>204</v>
      </c>
      <c r="E27" s="17" t="s">
        <v>14</v>
      </c>
      <c r="F27" s="19">
        <v>18730</v>
      </c>
      <c r="G27" s="20">
        <v>4.4000000000000004</v>
      </c>
      <c r="H27" s="26">
        <v>830</v>
      </c>
      <c r="I27" s="22">
        <f t="shared" si="0"/>
        <v>19560</v>
      </c>
      <c r="J27" s="23"/>
      <c r="K27" s="81">
        <f t="shared" si="1"/>
        <v>19560</v>
      </c>
      <c r="L27" s="24" t="s">
        <v>315</v>
      </c>
      <c r="M27" s="24"/>
      <c r="N27" s="24"/>
      <c r="O27" s="25" t="s">
        <v>21</v>
      </c>
    </row>
    <row r="28" spans="1:16" ht="24" customHeight="1" x14ac:dyDescent="0.35">
      <c r="A28" s="94">
        <v>21</v>
      </c>
      <c r="B28" s="16" t="s">
        <v>45</v>
      </c>
      <c r="C28" s="17" t="s">
        <v>235</v>
      </c>
      <c r="D28" s="18" t="s">
        <v>236</v>
      </c>
      <c r="E28" s="17" t="s">
        <v>14</v>
      </c>
      <c r="F28" s="19">
        <v>24540</v>
      </c>
      <c r="G28" s="20">
        <v>4.4000000000000004</v>
      </c>
      <c r="H28" s="26">
        <v>1080</v>
      </c>
      <c r="I28" s="22">
        <f t="shared" si="0"/>
        <v>25620</v>
      </c>
      <c r="J28" s="23"/>
      <c r="K28" s="81">
        <f t="shared" si="1"/>
        <v>25620</v>
      </c>
      <c r="L28" s="24" t="s">
        <v>333</v>
      </c>
      <c r="M28" s="24"/>
      <c r="N28" s="24"/>
      <c r="O28" s="25" t="s">
        <v>21</v>
      </c>
    </row>
    <row r="29" spans="1:16" ht="24" customHeight="1" x14ac:dyDescent="0.35">
      <c r="A29" s="95">
        <v>22</v>
      </c>
      <c r="B29" s="16" t="s">
        <v>46</v>
      </c>
      <c r="C29" s="17" t="s">
        <v>136</v>
      </c>
      <c r="D29" s="18" t="s">
        <v>137</v>
      </c>
      <c r="E29" s="17" t="s">
        <v>14</v>
      </c>
      <c r="F29" s="19">
        <v>24720</v>
      </c>
      <c r="G29" s="20">
        <v>4.4000000000000004</v>
      </c>
      <c r="H29" s="26">
        <v>1090</v>
      </c>
      <c r="I29" s="22">
        <f t="shared" si="0"/>
        <v>25810</v>
      </c>
      <c r="J29" s="23"/>
      <c r="K29" s="81">
        <f t="shared" si="1"/>
        <v>25810</v>
      </c>
      <c r="L29" s="24" t="s">
        <v>282</v>
      </c>
      <c r="M29" s="24"/>
      <c r="N29" s="24"/>
      <c r="O29" s="25" t="s">
        <v>21</v>
      </c>
    </row>
    <row r="30" spans="1:16" ht="24" customHeight="1" x14ac:dyDescent="0.35">
      <c r="A30" s="94">
        <v>23</v>
      </c>
      <c r="B30" s="16" t="s">
        <v>47</v>
      </c>
      <c r="C30" s="18" t="s">
        <v>368</v>
      </c>
      <c r="D30" s="18" t="s">
        <v>133</v>
      </c>
      <c r="E30" s="17" t="s">
        <v>14</v>
      </c>
      <c r="F30" s="19">
        <v>18000</v>
      </c>
      <c r="G30" s="20">
        <v>4.4000000000000004</v>
      </c>
      <c r="H30" s="26">
        <v>800</v>
      </c>
      <c r="I30" s="22">
        <f t="shared" si="0"/>
        <v>18800</v>
      </c>
      <c r="J30" s="23"/>
      <c r="K30" s="81">
        <f t="shared" si="1"/>
        <v>18800</v>
      </c>
      <c r="L30" s="24" t="s">
        <v>409</v>
      </c>
      <c r="M30" s="24"/>
      <c r="N30" s="24"/>
      <c r="O30" s="25" t="s">
        <v>21</v>
      </c>
    </row>
    <row r="31" spans="1:16" ht="24" customHeight="1" x14ac:dyDescent="0.35">
      <c r="A31" s="95">
        <v>24</v>
      </c>
      <c r="B31" s="16" t="s">
        <v>48</v>
      </c>
      <c r="C31" s="17" t="s">
        <v>132</v>
      </c>
      <c r="D31" s="18" t="s">
        <v>133</v>
      </c>
      <c r="E31" s="17" t="s">
        <v>14</v>
      </c>
      <c r="F31" s="19">
        <v>24330</v>
      </c>
      <c r="G31" s="20">
        <v>4.4000000000000004</v>
      </c>
      <c r="H31" s="26">
        <v>1080</v>
      </c>
      <c r="I31" s="22">
        <f t="shared" si="0"/>
        <v>25410</v>
      </c>
      <c r="J31" s="23"/>
      <c r="K31" s="81">
        <f t="shared" si="1"/>
        <v>25410</v>
      </c>
      <c r="L31" s="24" t="s">
        <v>280</v>
      </c>
      <c r="M31" s="24"/>
      <c r="N31" s="24"/>
      <c r="O31" s="25" t="s">
        <v>21</v>
      </c>
    </row>
    <row r="32" spans="1:16" ht="24" customHeight="1" x14ac:dyDescent="0.35">
      <c r="A32" s="94">
        <v>25</v>
      </c>
      <c r="B32" s="16" t="s">
        <v>49</v>
      </c>
      <c r="C32" s="17" t="s">
        <v>121</v>
      </c>
      <c r="D32" s="18" t="s">
        <v>122</v>
      </c>
      <c r="E32" s="17" t="s">
        <v>14</v>
      </c>
      <c r="F32" s="19">
        <v>24380</v>
      </c>
      <c r="G32" s="20">
        <v>4.4000000000000004</v>
      </c>
      <c r="H32" s="26">
        <v>1080</v>
      </c>
      <c r="I32" s="22">
        <f t="shared" si="0"/>
        <v>25460</v>
      </c>
      <c r="J32" s="23"/>
      <c r="K32" s="81">
        <f t="shared" si="1"/>
        <v>25460</v>
      </c>
      <c r="L32" s="24" t="s">
        <v>274</v>
      </c>
      <c r="M32" s="24"/>
      <c r="N32" s="24"/>
      <c r="O32" s="25" t="s">
        <v>21</v>
      </c>
    </row>
    <row r="33" spans="1:15" ht="24" customHeight="1" x14ac:dyDescent="0.35">
      <c r="A33" s="95">
        <v>26</v>
      </c>
      <c r="B33" s="16" t="s">
        <v>50</v>
      </c>
      <c r="C33" s="17" t="s">
        <v>138</v>
      </c>
      <c r="D33" s="18" t="s">
        <v>139</v>
      </c>
      <c r="E33" s="17" t="s">
        <v>14</v>
      </c>
      <c r="F33" s="19">
        <v>23720</v>
      </c>
      <c r="G33" s="20">
        <v>4.4000000000000004</v>
      </c>
      <c r="H33" s="26">
        <v>1050</v>
      </c>
      <c r="I33" s="22">
        <f t="shared" si="0"/>
        <v>24770</v>
      </c>
      <c r="J33" s="23"/>
      <c r="K33" s="81">
        <f t="shared" si="1"/>
        <v>24770</v>
      </c>
      <c r="L33" s="24" t="s">
        <v>283</v>
      </c>
      <c r="M33" s="24"/>
      <c r="N33" s="24"/>
      <c r="O33" s="25" t="s">
        <v>21</v>
      </c>
    </row>
    <row r="34" spans="1:15" ht="24" customHeight="1" x14ac:dyDescent="0.35">
      <c r="A34" s="94">
        <v>27</v>
      </c>
      <c r="B34" s="16" t="s">
        <v>51</v>
      </c>
      <c r="C34" s="17" t="s">
        <v>218</v>
      </c>
      <c r="D34" s="18" t="s">
        <v>219</v>
      </c>
      <c r="E34" s="17" t="s">
        <v>14</v>
      </c>
      <c r="F34" s="19">
        <v>18730</v>
      </c>
      <c r="G34" s="20">
        <v>4.4000000000000004</v>
      </c>
      <c r="H34" s="26">
        <v>830</v>
      </c>
      <c r="I34" s="22">
        <f t="shared" si="0"/>
        <v>19560</v>
      </c>
      <c r="J34" s="23"/>
      <c r="K34" s="81">
        <f t="shared" si="1"/>
        <v>19560</v>
      </c>
      <c r="L34" s="24" t="s">
        <v>324</v>
      </c>
      <c r="M34" s="24"/>
      <c r="N34" s="24"/>
      <c r="O34" s="25" t="s">
        <v>21</v>
      </c>
    </row>
    <row r="35" spans="1:15" ht="24" customHeight="1" x14ac:dyDescent="0.35">
      <c r="A35" s="95">
        <v>28</v>
      </c>
      <c r="B35" s="16" t="s">
        <v>52</v>
      </c>
      <c r="C35" s="17" t="s">
        <v>397</v>
      </c>
      <c r="D35" s="18" t="s">
        <v>398</v>
      </c>
      <c r="E35" s="17" t="s">
        <v>14</v>
      </c>
      <c r="F35" s="19">
        <v>18000</v>
      </c>
      <c r="G35" s="27">
        <v>0</v>
      </c>
      <c r="H35" s="27">
        <v>0</v>
      </c>
      <c r="I35" s="27">
        <f t="shared" si="0"/>
        <v>18000</v>
      </c>
      <c r="J35" s="28"/>
      <c r="K35" s="76">
        <f t="shared" si="1"/>
        <v>18000</v>
      </c>
      <c r="L35" s="24" t="s">
        <v>423</v>
      </c>
      <c r="M35" s="29" t="s">
        <v>429</v>
      </c>
      <c r="N35" s="29"/>
      <c r="O35" s="30" t="s">
        <v>21</v>
      </c>
    </row>
    <row r="36" spans="1:15" ht="24" customHeight="1" x14ac:dyDescent="0.35">
      <c r="A36" s="94">
        <v>29</v>
      </c>
      <c r="B36" s="16" t="s">
        <v>53</v>
      </c>
      <c r="C36" s="17" t="s">
        <v>191</v>
      </c>
      <c r="D36" s="18" t="s">
        <v>192</v>
      </c>
      <c r="E36" s="17" t="s">
        <v>14</v>
      </c>
      <c r="F36" s="19">
        <v>24340</v>
      </c>
      <c r="G36" s="20">
        <v>4.4000000000000004</v>
      </c>
      <c r="H36" s="26">
        <v>1080</v>
      </c>
      <c r="I36" s="22">
        <f t="shared" si="0"/>
        <v>25420</v>
      </c>
      <c r="J36" s="23"/>
      <c r="K36" s="81">
        <f t="shared" si="1"/>
        <v>25420</v>
      </c>
      <c r="L36" s="24" t="s">
        <v>308</v>
      </c>
      <c r="M36" s="24"/>
      <c r="N36" s="24"/>
      <c r="O36" s="25" t="s">
        <v>21</v>
      </c>
    </row>
    <row r="37" spans="1:15" ht="24" customHeight="1" x14ac:dyDescent="0.35">
      <c r="A37" s="95">
        <v>30</v>
      </c>
      <c r="B37" s="16" t="s">
        <v>54</v>
      </c>
      <c r="C37" s="17" t="s">
        <v>224</v>
      </c>
      <c r="D37" s="18" t="s">
        <v>225</v>
      </c>
      <c r="E37" s="17" t="s">
        <v>14</v>
      </c>
      <c r="F37" s="19">
        <v>22590</v>
      </c>
      <c r="G37" s="20">
        <v>4.4000000000000004</v>
      </c>
      <c r="H37" s="26">
        <v>1000</v>
      </c>
      <c r="I37" s="22">
        <f t="shared" si="0"/>
        <v>23590</v>
      </c>
      <c r="J37" s="23"/>
      <c r="K37" s="81">
        <f t="shared" si="1"/>
        <v>23590</v>
      </c>
      <c r="L37" s="24" t="s">
        <v>328</v>
      </c>
      <c r="M37" s="24"/>
      <c r="N37" s="24"/>
      <c r="O37" s="25" t="s">
        <v>21</v>
      </c>
    </row>
    <row r="38" spans="1:15" ht="24" customHeight="1" x14ac:dyDescent="0.35">
      <c r="A38" s="94">
        <v>31</v>
      </c>
      <c r="B38" s="16" t="s">
        <v>55</v>
      </c>
      <c r="C38" s="17" t="s">
        <v>176</v>
      </c>
      <c r="D38" s="18" t="s">
        <v>177</v>
      </c>
      <c r="E38" s="17" t="s">
        <v>15</v>
      </c>
      <c r="F38" s="19">
        <v>14160</v>
      </c>
      <c r="G38" s="20">
        <v>4.4000000000000004</v>
      </c>
      <c r="H38" s="26">
        <v>630</v>
      </c>
      <c r="I38" s="22">
        <f t="shared" si="0"/>
        <v>14790</v>
      </c>
      <c r="J38" s="23"/>
      <c r="K38" s="81">
        <f t="shared" si="1"/>
        <v>14790</v>
      </c>
      <c r="L38" s="24" t="s">
        <v>300</v>
      </c>
      <c r="M38" s="24"/>
      <c r="N38" s="24"/>
      <c r="O38" s="25" t="s">
        <v>21</v>
      </c>
    </row>
    <row r="39" spans="1:15" ht="24" customHeight="1" x14ac:dyDescent="0.35">
      <c r="A39" s="95">
        <v>32</v>
      </c>
      <c r="B39" s="16" t="s">
        <v>56</v>
      </c>
      <c r="C39" s="17" t="s">
        <v>261</v>
      </c>
      <c r="D39" s="18" t="s">
        <v>379</v>
      </c>
      <c r="E39" s="17" t="s">
        <v>14</v>
      </c>
      <c r="F39" s="19">
        <v>18680</v>
      </c>
      <c r="G39" s="20">
        <v>4.4000000000000004</v>
      </c>
      <c r="H39" s="26">
        <v>830</v>
      </c>
      <c r="I39" s="22">
        <f t="shared" si="0"/>
        <v>19510</v>
      </c>
      <c r="J39" s="23"/>
      <c r="K39" s="81">
        <f t="shared" si="1"/>
        <v>19510</v>
      </c>
      <c r="L39" s="24" t="s">
        <v>267</v>
      </c>
      <c r="M39" s="24"/>
      <c r="N39" s="24"/>
      <c r="O39" s="25" t="s">
        <v>18</v>
      </c>
    </row>
    <row r="40" spans="1:15" ht="24" customHeight="1" x14ac:dyDescent="0.35">
      <c r="A40" s="94">
        <v>33</v>
      </c>
      <c r="B40" s="16" t="s">
        <v>57</v>
      </c>
      <c r="C40" s="17" t="s">
        <v>257</v>
      </c>
      <c r="D40" s="18" t="s">
        <v>258</v>
      </c>
      <c r="E40" s="17" t="s">
        <v>14</v>
      </c>
      <c r="F40" s="19">
        <v>18680</v>
      </c>
      <c r="G40" s="20">
        <v>3.8</v>
      </c>
      <c r="H40" s="26">
        <v>710</v>
      </c>
      <c r="I40" s="22">
        <f t="shared" ref="I40:I71" si="2">F40+H40</f>
        <v>19390</v>
      </c>
      <c r="J40" s="23"/>
      <c r="K40" s="81">
        <f t="shared" ref="K40:K71" si="3">F40+H40+J40</f>
        <v>19390</v>
      </c>
      <c r="L40" s="24" t="s">
        <v>347</v>
      </c>
      <c r="M40" s="24"/>
      <c r="N40" s="24"/>
      <c r="O40" s="25" t="s">
        <v>18</v>
      </c>
    </row>
    <row r="41" spans="1:15" ht="24" customHeight="1" x14ac:dyDescent="0.35">
      <c r="A41" s="95">
        <v>34</v>
      </c>
      <c r="B41" s="16" t="s">
        <v>58</v>
      </c>
      <c r="C41" s="17" t="s">
        <v>254</v>
      </c>
      <c r="D41" s="18" t="s">
        <v>255</v>
      </c>
      <c r="E41" s="17" t="s">
        <v>14</v>
      </c>
      <c r="F41" s="19">
        <v>21950</v>
      </c>
      <c r="G41" s="20">
        <v>3.8</v>
      </c>
      <c r="H41" s="32">
        <v>840</v>
      </c>
      <c r="I41" s="22">
        <f t="shared" si="2"/>
        <v>22790</v>
      </c>
      <c r="J41" s="28"/>
      <c r="K41" s="81">
        <f t="shared" si="3"/>
        <v>22790</v>
      </c>
      <c r="L41" s="24" t="s">
        <v>345</v>
      </c>
      <c r="M41" s="24"/>
      <c r="N41" s="24"/>
      <c r="O41" s="25" t="s">
        <v>18</v>
      </c>
    </row>
    <row r="42" spans="1:15" ht="24" customHeight="1" x14ac:dyDescent="0.35">
      <c r="A42" s="94">
        <v>35</v>
      </c>
      <c r="B42" s="16" t="s">
        <v>59</v>
      </c>
      <c r="C42" s="17" t="s">
        <v>385</v>
      </c>
      <c r="D42" s="18" t="s">
        <v>353</v>
      </c>
      <c r="E42" s="17" t="s">
        <v>14</v>
      </c>
      <c r="F42" s="19">
        <v>18000</v>
      </c>
      <c r="G42" s="20">
        <v>3.8</v>
      </c>
      <c r="H42" s="26">
        <v>690</v>
      </c>
      <c r="I42" s="22">
        <f t="shared" si="2"/>
        <v>18690</v>
      </c>
      <c r="J42" s="23"/>
      <c r="K42" s="81">
        <f t="shared" si="3"/>
        <v>18690</v>
      </c>
      <c r="L42" s="24" t="s">
        <v>417</v>
      </c>
      <c r="M42" s="24"/>
      <c r="N42" s="24"/>
      <c r="O42" s="25" t="s">
        <v>18</v>
      </c>
    </row>
    <row r="43" spans="1:15" ht="24" customHeight="1" x14ac:dyDescent="0.35">
      <c r="A43" s="95">
        <v>36</v>
      </c>
      <c r="B43" s="16" t="s">
        <v>60</v>
      </c>
      <c r="C43" s="17" t="s">
        <v>127</v>
      </c>
      <c r="D43" s="18" t="s">
        <v>128</v>
      </c>
      <c r="E43" s="17" t="s">
        <v>14</v>
      </c>
      <c r="F43" s="19">
        <v>24760</v>
      </c>
      <c r="G43" s="20">
        <v>4.4000000000000004</v>
      </c>
      <c r="H43" s="21">
        <v>1090</v>
      </c>
      <c r="I43" s="22">
        <f t="shared" si="2"/>
        <v>25850</v>
      </c>
      <c r="J43" s="23"/>
      <c r="K43" s="81">
        <f t="shared" si="3"/>
        <v>25850</v>
      </c>
      <c r="L43" s="24" t="s">
        <v>277</v>
      </c>
      <c r="M43" s="24"/>
      <c r="N43" s="24"/>
      <c r="O43" s="25" t="s">
        <v>18</v>
      </c>
    </row>
    <row r="44" spans="1:15" ht="24" customHeight="1" x14ac:dyDescent="0.35">
      <c r="A44" s="94">
        <v>37</v>
      </c>
      <c r="B44" s="16" t="s">
        <v>61</v>
      </c>
      <c r="C44" s="17" t="s">
        <v>113</v>
      </c>
      <c r="D44" s="18" t="s">
        <v>114</v>
      </c>
      <c r="E44" s="17" t="s">
        <v>15</v>
      </c>
      <c r="F44" s="19">
        <v>14090</v>
      </c>
      <c r="G44" s="20">
        <v>3.8</v>
      </c>
      <c r="H44" s="26">
        <v>540</v>
      </c>
      <c r="I44" s="22">
        <f t="shared" si="2"/>
        <v>14630</v>
      </c>
      <c r="J44" s="23"/>
      <c r="K44" s="81">
        <f t="shared" si="3"/>
        <v>14630</v>
      </c>
      <c r="L44" s="24" t="s">
        <v>270</v>
      </c>
      <c r="M44" s="24"/>
      <c r="N44" s="24"/>
      <c r="O44" s="25" t="s">
        <v>18</v>
      </c>
    </row>
    <row r="45" spans="1:15" ht="24" customHeight="1" x14ac:dyDescent="0.35">
      <c r="A45" s="95">
        <v>38</v>
      </c>
      <c r="B45" s="16" t="s">
        <v>62</v>
      </c>
      <c r="C45" s="17" t="s">
        <v>166</v>
      </c>
      <c r="D45" s="18" t="s">
        <v>167</v>
      </c>
      <c r="E45" s="17" t="s">
        <v>14</v>
      </c>
      <c r="F45" s="19">
        <v>21200</v>
      </c>
      <c r="G45" s="20">
        <v>4.4000000000000004</v>
      </c>
      <c r="H45" s="21">
        <v>940</v>
      </c>
      <c r="I45" s="22">
        <f t="shared" si="2"/>
        <v>22140</v>
      </c>
      <c r="J45" s="23"/>
      <c r="K45" s="81">
        <f t="shared" si="3"/>
        <v>22140</v>
      </c>
      <c r="L45" s="24" t="s">
        <v>454</v>
      </c>
      <c r="M45" s="24"/>
      <c r="N45" s="24"/>
      <c r="O45" s="25" t="s">
        <v>17</v>
      </c>
    </row>
    <row r="46" spans="1:15" ht="24" customHeight="1" x14ac:dyDescent="0.35">
      <c r="A46" s="94">
        <v>39</v>
      </c>
      <c r="B46" s="16" t="s">
        <v>63</v>
      </c>
      <c r="C46" s="17" t="s">
        <v>248</v>
      </c>
      <c r="D46" s="18" t="s">
        <v>249</v>
      </c>
      <c r="E46" s="17" t="s">
        <v>14</v>
      </c>
      <c r="F46" s="19">
        <v>19430</v>
      </c>
      <c r="G46" s="20">
        <v>3.8</v>
      </c>
      <c r="H46" s="26">
        <v>740</v>
      </c>
      <c r="I46" s="22">
        <f t="shared" si="2"/>
        <v>20170</v>
      </c>
      <c r="J46" s="23"/>
      <c r="K46" s="81">
        <f t="shared" si="3"/>
        <v>20170</v>
      </c>
      <c r="L46" s="24" t="s">
        <v>341</v>
      </c>
      <c r="M46" s="24"/>
      <c r="N46" s="24"/>
      <c r="O46" s="25" t="s">
        <v>17</v>
      </c>
    </row>
    <row r="47" spans="1:15" ht="24" customHeight="1" x14ac:dyDescent="0.35">
      <c r="A47" s="95">
        <v>40</v>
      </c>
      <c r="B47" s="16" t="s">
        <v>64</v>
      </c>
      <c r="C47" s="17" t="s">
        <v>253</v>
      </c>
      <c r="D47" s="18" t="s">
        <v>451</v>
      </c>
      <c r="E47" s="17" t="s">
        <v>14</v>
      </c>
      <c r="F47" s="19">
        <v>23280</v>
      </c>
      <c r="G47" s="20">
        <v>4.4000000000000004</v>
      </c>
      <c r="H47" s="26">
        <v>1030</v>
      </c>
      <c r="I47" s="22">
        <f t="shared" si="2"/>
        <v>24310</v>
      </c>
      <c r="J47" s="23"/>
      <c r="K47" s="81">
        <f t="shared" si="3"/>
        <v>24310</v>
      </c>
      <c r="L47" s="24" t="s">
        <v>344</v>
      </c>
      <c r="M47" s="24"/>
      <c r="N47" s="24"/>
      <c r="O47" s="25" t="s">
        <v>17</v>
      </c>
    </row>
    <row r="48" spans="1:15" ht="24" customHeight="1" x14ac:dyDescent="0.35">
      <c r="A48" s="94">
        <v>41</v>
      </c>
      <c r="B48" s="16" t="s">
        <v>65</v>
      </c>
      <c r="C48" s="17" t="s">
        <v>188</v>
      </c>
      <c r="D48" s="18" t="s">
        <v>187</v>
      </c>
      <c r="E48" s="17" t="s">
        <v>14</v>
      </c>
      <c r="F48" s="19">
        <v>23150</v>
      </c>
      <c r="G48" s="20">
        <v>4.4000000000000004</v>
      </c>
      <c r="H48" s="26">
        <v>1020</v>
      </c>
      <c r="I48" s="22">
        <f t="shared" si="2"/>
        <v>24170</v>
      </c>
      <c r="J48" s="23"/>
      <c r="K48" s="81">
        <f t="shared" si="3"/>
        <v>24170</v>
      </c>
      <c r="L48" s="24" t="s">
        <v>306</v>
      </c>
      <c r="M48" s="24"/>
      <c r="N48" s="24"/>
      <c r="O48" s="25" t="s">
        <v>17</v>
      </c>
    </row>
    <row r="49" spans="1:22" ht="24" customHeight="1" x14ac:dyDescent="0.35">
      <c r="A49" s="95">
        <v>42</v>
      </c>
      <c r="B49" s="16" t="s">
        <v>66</v>
      </c>
      <c r="C49" s="17" t="s">
        <v>186</v>
      </c>
      <c r="D49" s="18" t="s">
        <v>187</v>
      </c>
      <c r="E49" s="17" t="s">
        <v>14</v>
      </c>
      <c r="F49" s="19">
        <v>24010</v>
      </c>
      <c r="G49" s="20">
        <v>4.4000000000000004</v>
      </c>
      <c r="H49" s="26">
        <v>1060</v>
      </c>
      <c r="I49" s="22">
        <f t="shared" si="2"/>
        <v>25070</v>
      </c>
      <c r="J49" s="23"/>
      <c r="K49" s="81">
        <f t="shared" si="3"/>
        <v>25070</v>
      </c>
      <c r="L49" s="24" t="s">
        <v>305</v>
      </c>
      <c r="M49" s="24"/>
      <c r="N49" s="24"/>
      <c r="O49" s="25" t="s">
        <v>17</v>
      </c>
    </row>
    <row r="50" spans="1:22" ht="24" customHeight="1" x14ac:dyDescent="0.35">
      <c r="A50" s="94">
        <v>43</v>
      </c>
      <c r="B50" s="16" t="s">
        <v>67</v>
      </c>
      <c r="C50" s="17" t="s">
        <v>129</v>
      </c>
      <c r="D50" s="18" t="s">
        <v>130</v>
      </c>
      <c r="E50" s="17" t="s">
        <v>14</v>
      </c>
      <c r="F50" s="19">
        <v>24680</v>
      </c>
      <c r="G50" s="20">
        <v>4.4000000000000004</v>
      </c>
      <c r="H50" s="21">
        <v>1090</v>
      </c>
      <c r="I50" s="22">
        <f t="shared" si="2"/>
        <v>25770</v>
      </c>
      <c r="J50" s="23"/>
      <c r="K50" s="81">
        <f t="shared" si="3"/>
        <v>25770</v>
      </c>
      <c r="L50" s="24" t="s">
        <v>278</v>
      </c>
      <c r="M50" s="24"/>
      <c r="N50" s="24"/>
      <c r="O50" s="25" t="s">
        <v>17</v>
      </c>
      <c r="P50" s="72"/>
      <c r="Q50" s="34"/>
      <c r="R50" s="34"/>
      <c r="S50" s="34"/>
      <c r="T50" s="34"/>
      <c r="U50" s="34"/>
      <c r="V50" s="34"/>
    </row>
    <row r="51" spans="1:22" ht="24" customHeight="1" x14ac:dyDescent="0.35">
      <c r="A51" s="95">
        <v>44</v>
      </c>
      <c r="B51" s="16" t="s">
        <v>68</v>
      </c>
      <c r="C51" s="17" t="s">
        <v>256</v>
      </c>
      <c r="D51" s="18" t="s">
        <v>449</v>
      </c>
      <c r="E51" s="17" t="s">
        <v>14</v>
      </c>
      <c r="F51" s="19">
        <v>19430</v>
      </c>
      <c r="G51" s="20">
        <v>3.8</v>
      </c>
      <c r="H51" s="26">
        <v>740</v>
      </c>
      <c r="I51" s="22">
        <f t="shared" si="2"/>
        <v>20170</v>
      </c>
      <c r="J51" s="23"/>
      <c r="K51" s="81">
        <f t="shared" si="3"/>
        <v>20170</v>
      </c>
      <c r="L51" s="24" t="s">
        <v>346</v>
      </c>
      <c r="M51" s="24"/>
      <c r="N51" s="24"/>
      <c r="O51" s="25" t="s">
        <v>17</v>
      </c>
    </row>
    <row r="52" spans="1:22" ht="24" customHeight="1" x14ac:dyDescent="0.35">
      <c r="A52" s="94">
        <v>45</v>
      </c>
      <c r="B52" s="16" t="s">
        <v>69</v>
      </c>
      <c r="C52" s="17" t="s">
        <v>355</v>
      </c>
      <c r="D52" s="18" t="s">
        <v>221</v>
      </c>
      <c r="E52" s="17" t="s">
        <v>14</v>
      </c>
      <c r="F52" s="19">
        <v>19550</v>
      </c>
      <c r="G52" s="20">
        <v>4.4000000000000004</v>
      </c>
      <c r="H52" s="26">
        <v>870</v>
      </c>
      <c r="I52" s="22">
        <f t="shared" si="2"/>
        <v>20420</v>
      </c>
      <c r="J52" s="23"/>
      <c r="K52" s="81">
        <f t="shared" si="3"/>
        <v>20420</v>
      </c>
      <c r="L52" s="24" t="s">
        <v>326</v>
      </c>
      <c r="M52" s="24"/>
      <c r="N52" s="24"/>
      <c r="O52" s="25" t="s">
        <v>17</v>
      </c>
    </row>
    <row r="53" spans="1:22" ht="24" customHeight="1" x14ac:dyDescent="0.35">
      <c r="A53" s="95">
        <v>46</v>
      </c>
      <c r="B53" s="16" t="s">
        <v>70</v>
      </c>
      <c r="C53" s="17" t="s">
        <v>182</v>
      </c>
      <c r="D53" s="18" t="s">
        <v>384</v>
      </c>
      <c r="E53" s="17" t="s">
        <v>14</v>
      </c>
      <c r="F53" s="19">
        <v>23520</v>
      </c>
      <c r="G53" s="20">
        <v>3.8</v>
      </c>
      <c r="H53" s="26">
        <v>900</v>
      </c>
      <c r="I53" s="22">
        <f t="shared" si="2"/>
        <v>24420</v>
      </c>
      <c r="J53" s="23"/>
      <c r="K53" s="81">
        <f t="shared" si="3"/>
        <v>24420</v>
      </c>
      <c r="L53" s="24" t="s">
        <v>303</v>
      </c>
      <c r="M53" s="24"/>
      <c r="N53" s="24"/>
      <c r="O53" s="25" t="s">
        <v>17</v>
      </c>
    </row>
    <row r="54" spans="1:22" s="105" customFormat="1" ht="24" customHeight="1" x14ac:dyDescent="0.35">
      <c r="A54" s="97">
        <v>47</v>
      </c>
      <c r="B54" s="99" t="s">
        <v>71</v>
      </c>
      <c r="C54" s="100" t="s">
        <v>510</v>
      </c>
      <c r="D54" s="101" t="s">
        <v>161</v>
      </c>
      <c r="E54" s="100" t="s">
        <v>15</v>
      </c>
      <c r="F54" s="102"/>
      <c r="G54" s="134"/>
      <c r="H54" s="135"/>
      <c r="I54" s="136"/>
      <c r="J54" s="137"/>
      <c r="K54" s="138"/>
      <c r="L54" s="103"/>
      <c r="M54" s="103"/>
      <c r="N54" s="111">
        <v>22688</v>
      </c>
      <c r="O54" s="98" t="s">
        <v>17</v>
      </c>
      <c r="P54" s="104"/>
    </row>
    <row r="55" spans="1:22" ht="24" customHeight="1" x14ac:dyDescent="0.35">
      <c r="A55" s="95">
        <v>48</v>
      </c>
      <c r="B55" s="16" t="s">
        <v>72</v>
      </c>
      <c r="C55" s="17" t="s">
        <v>356</v>
      </c>
      <c r="D55" s="18" t="s">
        <v>131</v>
      </c>
      <c r="E55" s="17" t="s">
        <v>14</v>
      </c>
      <c r="F55" s="19">
        <v>24420</v>
      </c>
      <c r="G55" s="20">
        <v>4.4000000000000004</v>
      </c>
      <c r="H55" s="26">
        <v>1080</v>
      </c>
      <c r="I55" s="22">
        <f t="shared" si="2"/>
        <v>25500</v>
      </c>
      <c r="J55" s="23"/>
      <c r="K55" s="81">
        <f t="shared" si="3"/>
        <v>25500</v>
      </c>
      <c r="L55" s="24" t="s">
        <v>279</v>
      </c>
      <c r="M55" s="24"/>
      <c r="N55" s="24"/>
      <c r="O55" s="25" t="s">
        <v>16</v>
      </c>
    </row>
    <row r="56" spans="1:22" ht="24" customHeight="1" x14ac:dyDescent="0.35">
      <c r="A56" s="94">
        <v>49</v>
      </c>
      <c r="B56" s="16" t="s">
        <v>73</v>
      </c>
      <c r="C56" s="17" t="s">
        <v>452</v>
      </c>
      <c r="D56" s="18" t="s">
        <v>201</v>
      </c>
      <c r="E56" s="17" t="s">
        <v>14</v>
      </c>
      <c r="F56" s="19">
        <v>24610</v>
      </c>
      <c r="G56" s="20">
        <v>4.4000000000000004</v>
      </c>
      <c r="H56" s="21">
        <v>1090</v>
      </c>
      <c r="I56" s="22">
        <f t="shared" si="2"/>
        <v>25700</v>
      </c>
      <c r="J56" s="23"/>
      <c r="K56" s="81">
        <f t="shared" si="3"/>
        <v>25700</v>
      </c>
      <c r="L56" s="24" t="s">
        <v>313</v>
      </c>
      <c r="M56" s="24"/>
      <c r="N56" s="24"/>
      <c r="O56" s="25" t="s">
        <v>16</v>
      </c>
    </row>
    <row r="57" spans="1:22" s="105" customFormat="1" ht="24" customHeight="1" x14ac:dyDescent="0.35">
      <c r="A57" s="106">
        <v>50</v>
      </c>
      <c r="B57" s="99" t="s">
        <v>80</v>
      </c>
      <c r="C57" s="100" t="s">
        <v>511</v>
      </c>
      <c r="D57" s="101" t="s">
        <v>232</v>
      </c>
      <c r="E57" s="100" t="s">
        <v>15</v>
      </c>
      <c r="F57" s="102"/>
      <c r="G57" s="134"/>
      <c r="H57" s="135"/>
      <c r="I57" s="136"/>
      <c r="J57" s="137"/>
      <c r="K57" s="138"/>
      <c r="L57" s="103"/>
      <c r="M57" s="103"/>
      <c r="N57" s="111">
        <v>22688</v>
      </c>
      <c r="O57" s="98" t="s">
        <v>16</v>
      </c>
      <c r="P57" s="104"/>
    </row>
    <row r="58" spans="1:22" ht="24" customHeight="1" x14ac:dyDescent="0.35">
      <c r="A58" s="94">
        <v>51</v>
      </c>
      <c r="B58" s="16" t="s">
        <v>74</v>
      </c>
      <c r="C58" s="17" t="s">
        <v>240</v>
      </c>
      <c r="D58" s="18" t="s">
        <v>241</v>
      </c>
      <c r="E58" s="17" t="s">
        <v>14</v>
      </c>
      <c r="F58" s="19">
        <v>21880</v>
      </c>
      <c r="G58" s="20">
        <v>4.4000000000000004</v>
      </c>
      <c r="H58" s="21">
        <v>970</v>
      </c>
      <c r="I58" s="22">
        <f t="shared" si="2"/>
        <v>22850</v>
      </c>
      <c r="J58" s="23"/>
      <c r="K58" s="81">
        <f t="shared" si="3"/>
        <v>22850</v>
      </c>
      <c r="L58" s="24" t="s">
        <v>336</v>
      </c>
      <c r="M58" s="24"/>
      <c r="N58" s="24"/>
      <c r="O58" s="25" t="s">
        <v>16</v>
      </c>
    </row>
    <row r="59" spans="1:22" ht="24" customHeight="1" x14ac:dyDescent="0.35">
      <c r="A59" s="95">
        <v>52</v>
      </c>
      <c r="B59" s="16" t="s">
        <v>75</v>
      </c>
      <c r="C59" s="17" t="s">
        <v>158</v>
      </c>
      <c r="D59" s="18" t="s">
        <v>159</v>
      </c>
      <c r="E59" s="17" t="s">
        <v>14</v>
      </c>
      <c r="F59" s="19">
        <v>22080</v>
      </c>
      <c r="G59" s="20">
        <v>4.4000000000000004</v>
      </c>
      <c r="H59" s="26">
        <v>980</v>
      </c>
      <c r="I59" s="22">
        <f t="shared" si="2"/>
        <v>23060</v>
      </c>
      <c r="J59" s="23"/>
      <c r="K59" s="81">
        <f t="shared" si="3"/>
        <v>23060</v>
      </c>
      <c r="L59" s="24" t="s">
        <v>294</v>
      </c>
      <c r="M59" s="24"/>
      <c r="N59" s="24"/>
      <c r="O59" s="25" t="s">
        <v>16</v>
      </c>
    </row>
    <row r="60" spans="1:22" ht="24" customHeight="1" x14ac:dyDescent="0.35">
      <c r="A60" s="94">
        <v>53</v>
      </c>
      <c r="B60" s="16" t="s">
        <v>76</v>
      </c>
      <c r="C60" s="17" t="s">
        <v>380</v>
      </c>
      <c r="D60" s="18" t="s">
        <v>202</v>
      </c>
      <c r="E60" s="17" t="s">
        <v>14</v>
      </c>
      <c r="F60" s="19">
        <v>24480</v>
      </c>
      <c r="G60" s="20">
        <v>4.4000000000000004</v>
      </c>
      <c r="H60" s="26">
        <v>1080</v>
      </c>
      <c r="I60" s="22">
        <f t="shared" si="2"/>
        <v>25560</v>
      </c>
      <c r="J60" s="45"/>
      <c r="K60" s="81">
        <f t="shared" si="3"/>
        <v>25560</v>
      </c>
      <c r="L60" s="24" t="s">
        <v>314</v>
      </c>
      <c r="M60" s="24"/>
      <c r="N60" s="24"/>
      <c r="O60" s="25" t="s">
        <v>16</v>
      </c>
    </row>
    <row r="61" spans="1:22" ht="24" customHeight="1" x14ac:dyDescent="0.35">
      <c r="A61" s="95">
        <v>54</v>
      </c>
      <c r="B61" s="16" t="s">
        <v>77</v>
      </c>
      <c r="C61" s="17" t="s">
        <v>197</v>
      </c>
      <c r="D61" s="18" t="s">
        <v>198</v>
      </c>
      <c r="E61" s="17" t="s">
        <v>14</v>
      </c>
      <c r="F61" s="19">
        <v>24720</v>
      </c>
      <c r="G61" s="20">
        <v>4.4000000000000004</v>
      </c>
      <c r="H61" s="26">
        <v>1090</v>
      </c>
      <c r="I61" s="22">
        <f t="shared" si="2"/>
        <v>25810</v>
      </c>
      <c r="J61" s="23"/>
      <c r="K61" s="81">
        <f t="shared" si="3"/>
        <v>25810</v>
      </c>
      <c r="L61" s="24" t="s">
        <v>311</v>
      </c>
      <c r="M61" s="24"/>
      <c r="N61" s="24"/>
      <c r="O61" s="25" t="s">
        <v>16</v>
      </c>
    </row>
    <row r="62" spans="1:22" ht="24" customHeight="1" x14ac:dyDescent="0.35">
      <c r="A62" s="94">
        <v>55</v>
      </c>
      <c r="B62" s="16" t="s">
        <v>78</v>
      </c>
      <c r="C62" s="17" t="s">
        <v>234</v>
      </c>
      <c r="D62" s="18" t="s">
        <v>362</v>
      </c>
      <c r="E62" s="17" t="s">
        <v>15</v>
      </c>
      <c r="F62" s="19">
        <v>13490</v>
      </c>
      <c r="G62" s="20">
        <v>4.4000000000000004</v>
      </c>
      <c r="H62" s="21">
        <v>600</v>
      </c>
      <c r="I62" s="22">
        <f t="shared" si="2"/>
        <v>14090</v>
      </c>
      <c r="J62" s="23"/>
      <c r="K62" s="81">
        <f t="shared" si="3"/>
        <v>14090</v>
      </c>
      <c r="L62" s="24" t="s">
        <v>332</v>
      </c>
      <c r="M62" s="24"/>
      <c r="N62" s="24"/>
      <c r="O62" s="25" t="s">
        <v>16</v>
      </c>
    </row>
    <row r="63" spans="1:22" ht="24" customHeight="1" x14ac:dyDescent="0.35">
      <c r="A63" s="95">
        <v>56</v>
      </c>
      <c r="B63" s="16" t="s">
        <v>79</v>
      </c>
      <c r="C63" s="17" t="s">
        <v>180</v>
      </c>
      <c r="D63" s="18" t="s">
        <v>181</v>
      </c>
      <c r="E63" s="17" t="s">
        <v>15</v>
      </c>
      <c r="F63" s="19">
        <v>13350</v>
      </c>
      <c r="G63" s="20">
        <v>4.4000000000000004</v>
      </c>
      <c r="H63" s="21">
        <v>590</v>
      </c>
      <c r="I63" s="22">
        <f t="shared" si="2"/>
        <v>13940</v>
      </c>
      <c r="J63" s="23"/>
      <c r="K63" s="81">
        <f t="shared" si="3"/>
        <v>13940</v>
      </c>
      <c r="L63" s="24" t="s">
        <v>302</v>
      </c>
      <c r="M63" s="24"/>
      <c r="N63" s="24"/>
      <c r="O63" s="25" t="s">
        <v>16</v>
      </c>
    </row>
    <row r="64" spans="1:22" ht="24" customHeight="1" x14ac:dyDescent="0.35">
      <c r="A64" s="94">
        <v>57</v>
      </c>
      <c r="B64" s="16" t="s">
        <v>81</v>
      </c>
      <c r="C64" s="17" t="s">
        <v>184</v>
      </c>
      <c r="D64" s="18" t="s">
        <v>185</v>
      </c>
      <c r="E64" s="17" t="s">
        <v>15</v>
      </c>
      <c r="F64" s="19">
        <v>14370</v>
      </c>
      <c r="G64" s="20">
        <v>4.4000000000000004</v>
      </c>
      <c r="H64" s="26">
        <v>640</v>
      </c>
      <c r="I64" s="22">
        <f t="shared" si="2"/>
        <v>15010</v>
      </c>
      <c r="J64" s="23"/>
      <c r="K64" s="81">
        <f t="shared" si="3"/>
        <v>15010</v>
      </c>
      <c r="L64" s="24" t="s">
        <v>304</v>
      </c>
      <c r="M64" s="24"/>
      <c r="N64" s="24"/>
      <c r="O64" s="25" t="s">
        <v>16</v>
      </c>
    </row>
    <row r="65" spans="1:16" ht="24" customHeight="1" x14ac:dyDescent="0.35">
      <c r="A65" s="95">
        <v>58</v>
      </c>
      <c r="B65" s="16" t="s">
        <v>82</v>
      </c>
      <c r="C65" s="17" t="s">
        <v>174</v>
      </c>
      <c r="D65" s="18" t="s">
        <v>175</v>
      </c>
      <c r="E65" s="17" t="s">
        <v>15</v>
      </c>
      <c r="F65" s="19">
        <v>14380</v>
      </c>
      <c r="G65" s="20">
        <v>4.4000000000000004</v>
      </c>
      <c r="H65" s="26">
        <v>640</v>
      </c>
      <c r="I65" s="22">
        <f t="shared" si="2"/>
        <v>15020</v>
      </c>
      <c r="J65" s="23"/>
      <c r="K65" s="81">
        <f t="shared" si="3"/>
        <v>15020</v>
      </c>
      <c r="L65" s="24" t="s">
        <v>299</v>
      </c>
      <c r="M65" s="24"/>
      <c r="N65" s="24"/>
      <c r="O65" s="25" t="s">
        <v>16</v>
      </c>
    </row>
    <row r="66" spans="1:16" ht="24" customHeight="1" x14ac:dyDescent="0.35">
      <c r="A66" s="94">
        <v>59</v>
      </c>
      <c r="B66" s="16" t="s">
        <v>83</v>
      </c>
      <c r="C66" s="17" t="s">
        <v>118</v>
      </c>
      <c r="D66" s="18" t="s">
        <v>119</v>
      </c>
      <c r="E66" s="17" t="s">
        <v>14</v>
      </c>
      <c r="F66" s="19">
        <v>23660</v>
      </c>
      <c r="G66" s="20">
        <v>4.4000000000000004</v>
      </c>
      <c r="H66" s="21">
        <v>1050</v>
      </c>
      <c r="I66" s="22">
        <f t="shared" si="2"/>
        <v>24710</v>
      </c>
      <c r="J66" s="23"/>
      <c r="K66" s="81">
        <f t="shared" si="3"/>
        <v>24710</v>
      </c>
      <c r="L66" s="24" t="s">
        <v>272</v>
      </c>
      <c r="M66" s="24"/>
      <c r="N66" s="24"/>
      <c r="O66" s="25" t="s">
        <v>20</v>
      </c>
    </row>
    <row r="67" spans="1:16" ht="24" customHeight="1" x14ac:dyDescent="0.35">
      <c r="A67" s="95">
        <v>60</v>
      </c>
      <c r="B67" s="16" t="s">
        <v>84</v>
      </c>
      <c r="C67" s="17" t="s">
        <v>162</v>
      </c>
      <c r="D67" s="18" t="s">
        <v>163</v>
      </c>
      <c r="E67" s="17" t="s">
        <v>14</v>
      </c>
      <c r="F67" s="19">
        <v>24280</v>
      </c>
      <c r="G67" s="20">
        <v>4.4000000000000004</v>
      </c>
      <c r="H67" s="26">
        <v>1070</v>
      </c>
      <c r="I67" s="22">
        <f t="shared" si="2"/>
        <v>25350</v>
      </c>
      <c r="J67" s="23"/>
      <c r="K67" s="81">
        <f t="shared" si="3"/>
        <v>25350</v>
      </c>
      <c r="L67" s="24" t="s">
        <v>296</v>
      </c>
      <c r="M67" s="24"/>
      <c r="N67" s="24"/>
      <c r="O67" s="25" t="s">
        <v>20</v>
      </c>
    </row>
    <row r="68" spans="1:16" ht="24" customHeight="1" x14ac:dyDescent="0.35">
      <c r="A68" s="94">
        <v>61</v>
      </c>
      <c r="B68" s="16" t="s">
        <v>85</v>
      </c>
      <c r="C68" s="17" t="s">
        <v>226</v>
      </c>
      <c r="D68" s="18" t="s">
        <v>227</v>
      </c>
      <c r="E68" s="17" t="s">
        <v>14</v>
      </c>
      <c r="F68" s="19">
        <v>24420</v>
      </c>
      <c r="G68" s="20">
        <v>4.4000000000000004</v>
      </c>
      <c r="H68" s="26">
        <v>1080</v>
      </c>
      <c r="I68" s="22">
        <f t="shared" si="2"/>
        <v>25500</v>
      </c>
      <c r="J68" s="23"/>
      <c r="K68" s="81">
        <f t="shared" si="3"/>
        <v>25500</v>
      </c>
      <c r="L68" s="24" t="s">
        <v>329</v>
      </c>
      <c r="M68" s="24"/>
      <c r="N68" s="24"/>
      <c r="O68" s="25" t="s">
        <v>20</v>
      </c>
    </row>
    <row r="69" spans="1:16" s="105" customFormat="1" ht="24" customHeight="1" x14ac:dyDescent="0.35">
      <c r="A69" s="106">
        <v>62</v>
      </c>
      <c r="B69" s="99" t="s">
        <v>475</v>
      </c>
      <c r="C69" s="100" t="s">
        <v>476</v>
      </c>
      <c r="D69" s="101" t="s">
        <v>400</v>
      </c>
      <c r="E69" s="100" t="s">
        <v>14</v>
      </c>
      <c r="F69" s="102">
        <v>18000</v>
      </c>
      <c r="G69" s="107">
        <v>0</v>
      </c>
      <c r="H69" s="107">
        <v>0</v>
      </c>
      <c r="I69" s="107">
        <f t="shared" si="2"/>
        <v>18000</v>
      </c>
      <c r="J69" s="108"/>
      <c r="K69" s="109">
        <f t="shared" si="3"/>
        <v>18000</v>
      </c>
      <c r="L69" s="103" t="s">
        <v>477</v>
      </c>
      <c r="M69" s="110" t="s">
        <v>429</v>
      </c>
      <c r="N69" s="111">
        <v>22667</v>
      </c>
      <c r="O69" s="98" t="s">
        <v>20</v>
      </c>
      <c r="P69" s="104"/>
    </row>
    <row r="70" spans="1:16" ht="24" customHeight="1" x14ac:dyDescent="0.35">
      <c r="A70" s="94">
        <v>63</v>
      </c>
      <c r="B70" s="16" t="s">
        <v>87</v>
      </c>
      <c r="C70" s="17" t="s">
        <v>250</v>
      </c>
      <c r="D70" s="18" t="s">
        <v>251</v>
      </c>
      <c r="E70" s="17" t="s">
        <v>14</v>
      </c>
      <c r="F70" s="19">
        <v>18680</v>
      </c>
      <c r="G70" s="20">
        <v>4.4000000000000004</v>
      </c>
      <c r="H70" s="21">
        <v>830</v>
      </c>
      <c r="I70" s="22">
        <f t="shared" si="2"/>
        <v>19510</v>
      </c>
      <c r="J70" s="23"/>
      <c r="K70" s="81">
        <f t="shared" si="3"/>
        <v>19510</v>
      </c>
      <c r="L70" s="24" t="s">
        <v>342</v>
      </c>
      <c r="M70" s="24"/>
      <c r="N70" s="24"/>
      <c r="O70" s="25" t="s">
        <v>20</v>
      </c>
    </row>
    <row r="71" spans="1:16" ht="24" customHeight="1" x14ac:dyDescent="0.35">
      <c r="A71" s="95">
        <v>64</v>
      </c>
      <c r="B71" s="16" t="s">
        <v>88</v>
      </c>
      <c r="C71" s="18" t="s">
        <v>363</v>
      </c>
      <c r="D71" s="18" t="s">
        <v>364</v>
      </c>
      <c r="E71" s="17" t="s">
        <v>14</v>
      </c>
      <c r="F71" s="19">
        <v>18000</v>
      </c>
      <c r="G71" s="20">
        <v>4.4000000000000004</v>
      </c>
      <c r="H71" s="26">
        <v>800</v>
      </c>
      <c r="I71" s="22">
        <f t="shared" si="2"/>
        <v>18800</v>
      </c>
      <c r="J71" s="23"/>
      <c r="K71" s="81">
        <f t="shared" si="3"/>
        <v>18800</v>
      </c>
      <c r="L71" s="24" t="s">
        <v>408</v>
      </c>
      <c r="M71" s="24"/>
      <c r="N71" s="24"/>
      <c r="O71" s="25" t="s">
        <v>20</v>
      </c>
    </row>
    <row r="72" spans="1:16" ht="24" customHeight="1" x14ac:dyDescent="0.35">
      <c r="A72" s="94">
        <v>65</v>
      </c>
      <c r="B72" s="16" t="s">
        <v>89</v>
      </c>
      <c r="C72" s="18" t="s">
        <v>403</v>
      </c>
      <c r="D72" s="18" t="s">
        <v>404</v>
      </c>
      <c r="E72" s="17" t="s">
        <v>14</v>
      </c>
      <c r="F72" s="19">
        <v>18000</v>
      </c>
      <c r="G72" s="27">
        <v>0</v>
      </c>
      <c r="H72" s="27">
        <v>0</v>
      </c>
      <c r="I72" s="27">
        <f t="shared" ref="I72:I103" si="4">F72+H72</f>
        <v>18000</v>
      </c>
      <c r="J72" s="28"/>
      <c r="K72" s="76">
        <f t="shared" ref="K72:K103" si="5">F72+H72+J72</f>
        <v>18000</v>
      </c>
      <c r="L72" s="24" t="s">
        <v>422</v>
      </c>
      <c r="M72" s="29" t="s">
        <v>429</v>
      </c>
      <c r="N72" s="29"/>
      <c r="O72" s="30" t="s">
        <v>21</v>
      </c>
    </row>
    <row r="73" spans="1:16" ht="24" customHeight="1" x14ac:dyDescent="0.35">
      <c r="A73" s="95">
        <v>66</v>
      </c>
      <c r="B73" s="16" t="s">
        <v>90</v>
      </c>
      <c r="C73" s="17" t="s">
        <v>357</v>
      </c>
      <c r="D73" s="18" t="s">
        <v>212</v>
      </c>
      <c r="E73" s="17" t="s">
        <v>14</v>
      </c>
      <c r="F73" s="19">
        <v>21200</v>
      </c>
      <c r="G73" s="20">
        <v>4.4000000000000004</v>
      </c>
      <c r="H73" s="26">
        <v>940</v>
      </c>
      <c r="I73" s="22">
        <f t="shared" si="4"/>
        <v>22140</v>
      </c>
      <c r="J73" s="23"/>
      <c r="K73" s="81">
        <f t="shared" si="5"/>
        <v>22140</v>
      </c>
      <c r="L73" s="24" t="s">
        <v>321</v>
      </c>
      <c r="M73" s="24"/>
      <c r="N73" s="24"/>
      <c r="O73" s="25" t="s">
        <v>20</v>
      </c>
    </row>
    <row r="74" spans="1:16" ht="24" customHeight="1" x14ac:dyDescent="0.35">
      <c r="A74" s="94">
        <v>67</v>
      </c>
      <c r="B74" s="16" t="s">
        <v>91</v>
      </c>
      <c r="C74" s="17" t="s">
        <v>213</v>
      </c>
      <c r="D74" s="18" t="s">
        <v>214</v>
      </c>
      <c r="E74" s="17" t="s">
        <v>14</v>
      </c>
      <c r="F74" s="19">
        <v>20330</v>
      </c>
      <c r="G74" s="20">
        <v>4.4000000000000004</v>
      </c>
      <c r="H74" s="26">
        <v>900</v>
      </c>
      <c r="I74" s="22">
        <f t="shared" si="4"/>
        <v>21230</v>
      </c>
      <c r="J74" s="23"/>
      <c r="K74" s="81">
        <f t="shared" si="5"/>
        <v>21230</v>
      </c>
      <c r="L74" s="24" t="s">
        <v>322</v>
      </c>
      <c r="M74" s="24"/>
      <c r="N74" s="24"/>
      <c r="O74" s="25" t="s">
        <v>20</v>
      </c>
    </row>
    <row r="75" spans="1:16" ht="24" customHeight="1" x14ac:dyDescent="0.35">
      <c r="A75" s="95">
        <v>68</v>
      </c>
      <c r="B75" s="16" t="s">
        <v>92</v>
      </c>
      <c r="C75" s="18" t="s">
        <v>373</v>
      </c>
      <c r="D75" s="18" t="s">
        <v>374</v>
      </c>
      <c r="E75" s="17" t="s">
        <v>14</v>
      </c>
      <c r="F75" s="19">
        <v>18000</v>
      </c>
      <c r="G75" s="20">
        <v>4.4000000000000004</v>
      </c>
      <c r="H75" s="26">
        <v>800</v>
      </c>
      <c r="I75" s="22">
        <f t="shared" si="4"/>
        <v>18800</v>
      </c>
      <c r="J75" s="23"/>
      <c r="K75" s="81">
        <f t="shared" si="5"/>
        <v>18800</v>
      </c>
      <c r="L75" s="24" t="s">
        <v>412</v>
      </c>
      <c r="M75" s="24"/>
      <c r="N75" s="24"/>
      <c r="O75" s="25" t="s">
        <v>20</v>
      </c>
    </row>
    <row r="76" spans="1:16" s="105" customFormat="1" ht="24" customHeight="1" x14ac:dyDescent="0.35">
      <c r="A76" s="131">
        <v>69</v>
      </c>
      <c r="B76" s="99"/>
      <c r="C76" s="101" t="s">
        <v>512</v>
      </c>
      <c r="D76" s="101" t="s">
        <v>448</v>
      </c>
      <c r="E76" s="100" t="s">
        <v>14</v>
      </c>
      <c r="F76" s="102">
        <v>18000</v>
      </c>
      <c r="G76" s="134" t="s">
        <v>513</v>
      </c>
      <c r="H76" s="135" t="s">
        <v>513</v>
      </c>
      <c r="I76" s="136" t="s">
        <v>513</v>
      </c>
      <c r="J76" s="137" t="s">
        <v>513</v>
      </c>
      <c r="K76" s="109">
        <v>18000</v>
      </c>
      <c r="L76" s="103"/>
      <c r="M76" s="103"/>
      <c r="N76" s="111">
        <v>22723</v>
      </c>
      <c r="O76" s="98" t="s">
        <v>20</v>
      </c>
      <c r="P76" s="104"/>
    </row>
    <row r="77" spans="1:16" ht="24" customHeight="1" x14ac:dyDescent="0.35">
      <c r="A77" s="95">
        <v>70</v>
      </c>
      <c r="B77" s="16" t="s">
        <v>94</v>
      </c>
      <c r="C77" s="17" t="s">
        <v>243</v>
      </c>
      <c r="D77" s="18" t="s">
        <v>244</v>
      </c>
      <c r="E77" s="17" t="s">
        <v>14</v>
      </c>
      <c r="F77" s="19">
        <v>18680</v>
      </c>
      <c r="G77" s="20">
        <v>4.4000000000000004</v>
      </c>
      <c r="H77" s="26">
        <v>830</v>
      </c>
      <c r="I77" s="22">
        <f t="shared" si="4"/>
        <v>19510</v>
      </c>
      <c r="J77" s="23"/>
      <c r="K77" s="81">
        <f t="shared" si="5"/>
        <v>19510</v>
      </c>
      <c r="L77" s="24" t="s">
        <v>338</v>
      </c>
      <c r="M77" s="24"/>
      <c r="N77" s="24"/>
      <c r="O77" s="25" t="s">
        <v>20</v>
      </c>
    </row>
    <row r="78" spans="1:16" ht="24" customHeight="1" x14ac:dyDescent="0.35">
      <c r="A78" s="94">
        <v>71</v>
      </c>
      <c r="B78" s="16" t="s">
        <v>95</v>
      </c>
      <c r="C78" s="17" t="s">
        <v>391</v>
      </c>
      <c r="D78" s="18" t="s">
        <v>205</v>
      </c>
      <c r="E78" s="17" t="s">
        <v>14</v>
      </c>
      <c r="F78" s="19">
        <v>18730</v>
      </c>
      <c r="G78" s="20">
        <v>3.8</v>
      </c>
      <c r="H78" s="22">
        <v>720</v>
      </c>
      <c r="I78" s="22">
        <f t="shared" si="4"/>
        <v>19450</v>
      </c>
      <c r="J78" s="28"/>
      <c r="K78" s="81">
        <f t="shared" si="5"/>
        <v>19450</v>
      </c>
      <c r="L78" s="24" t="s">
        <v>316</v>
      </c>
      <c r="M78" s="24"/>
      <c r="N78" s="24"/>
      <c r="O78" s="25" t="s">
        <v>20</v>
      </c>
    </row>
    <row r="79" spans="1:16" s="105" customFormat="1" ht="24" customHeight="1" x14ac:dyDescent="0.35">
      <c r="A79" s="112">
        <v>72</v>
      </c>
      <c r="B79" s="99" t="s">
        <v>478</v>
      </c>
      <c r="C79" s="100" t="s">
        <v>479</v>
      </c>
      <c r="D79" s="101" t="s">
        <v>402</v>
      </c>
      <c r="E79" s="100" t="s">
        <v>14</v>
      </c>
      <c r="F79" s="102">
        <v>18000</v>
      </c>
      <c r="G79" s="107">
        <v>0</v>
      </c>
      <c r="H79" s="107">
        <v>0</v>
      </c>
      <c r="I79" s="107">
        <f t="shared" si="4"/>
        <v>18000</v>
      </c>
      <c r="J79" s="108"/>
      <c r="K79" s="109">
        <f t="shared" si="5"/>
        <v>18000</v>
      </c>
      <c r="L79" s="103" t="s">
        <v>480</v>
      </c>
      <c r="M79" s="110" t="s">
        <v>429</v>
      </c>
      <c r="N79" s="111">
        <v>22667</v>
      </c>
      <c r="O79" s="98" t="s">
        <v>20</v>
      </c>
      <c r="P79" s="104"/>
    </row>
    <row r="80" spans="1:16" ht="24" customHeight="1" x14ac:dyDescent="0.35">
      <c r="A80" s="94">
        <v>73</v>
      </c>
      <c r="B80" s="16" t="s">
        <v>97</v>
      </c>
      <c r="C80" s="17" t="s">
        <v>150</v>
      </c>
      <c r="D80" s="18" t="s">
        <v>151</v>
      </c>
      <c r="E80" s="17" t="s">
        <v>14</v>
      </c>
      <c r="F80" s="19">
        <v>24760</v>
      </c>
      <c r="G80" s="20">
        <v>4.4000000000000004</v>
      </c>
      <c r="H80" s="26">
        <v>1090</v>
      </c>
      <c r="I80" s="22">
        <f t="shared" si="4"/>
        <v>25850</v>
      </c>
      <c r="J80" s="23"/>
      <c r="K80" s="81">
        <f t="shared" si="5"/>
        <v>25850</v>
      </c>
      <c r="L80" s="24" t="s">
        <v>290</v>
      </c>
      <c r="M80" s="24"/>
      <c r="N80" s="24"/>
      <c r="O80" s="25" t="s">
        <v>20</v>
      </c>
    </row>
    <row r="81" spans="1:16" ht="24" customHeight="1" x14ac:dyDescent="0.35">
      <c r="A81" s="95">
        <v>74</v>
      </c>
      <c r="B81" s="16" t="s">
        <v>199</v>
      </c>
      <c r="C81" s="17" t="s">
        <v>145</v>
      </c>
      <c r="D81" s="18" t="s">
        <v>146</v>
      </c>
      <c r="E81" s="17" t="s">
        <v>14</v>
      </c>
      <c r="F81" s="19">
        <v>23260</v>
      </c>
      <c r="G81" s="20">
        <v>4.4000000000000004</v>
      </c>
      <c r="H81" s="26">
        <v>1030</v>
      </c>
      <c r="I81" s="22">
        <f t="shared" si="4"/>
        <v>24290</v>
      </c>
      <c r="J81" s="23"/>
      <c r="K81" s="81">
        <f t="shared" si="5"/>
        <v>24290</v>
      </c>
      <c r="L81" s="24" t="s">
        <v>286</v>
      </c>
      <c r="M81" s="24"/>
      <c r="N81" s="24"/>
      <c r="O81" s="25" t="s">
        <v>20</v>
      </c>
    </row>
    <row r="82" spans="1:16" ht="24" customHeight="1" x14ac:dyDescent="0.35">
      <c r="A82" s="94">
        <v>75</v>
      </c>
      <c r="B82" s="16" t="s">
        <v>98</v>
      </c>
      <c r="C82" s="17" t="s">
        <v>390</v>
      </c>
      <c r="D82" s="18" t="s">
        <v>265</v>
      </c>
      <c r="E82" s="17" t="s">
        <v>14</v>
      </c>
      <c r="F82" s="19">
        <v>18000</v>
      </c>
      <c r="G82" s="20">
        <v>3.8</v>
      </c>
      <c r="H82" s="26">
        <v>690</v>
      </c>
      <c r="I82" s="22">
        <f t="shared" si="4"/>
        <v>18690</v>
      </c>
      <c r="J82" s="23"/>
      <c r="K82" s="81">
        <f t="shared" si="5"/>
        <v>18690</v>
      </c>
      <c r="L82" s="24" t="s">
        <v>420</v>
      </c>
      <c r="M82" s="24"/>
      <c r="N82" s="24"/>
      <c r="O82" s="25" t="s">
        <v>20</v>
      </c>
    </row>
    <row r="83" spans="1:16" ht="24" customHeight="1" x14ac:dyDescent="0.35">
      <c r="A83" s="95">
        <v>76</v>
      </c>
      <c r="B83" s="16" t="s">
        <v>168</v>
      </c>
      <c r="C83" s="17" t="s">
        <v>393</v>
      </c>
      <c r="D83" s="18" t="s">
        <v>265</v>
      </c>
      <c r="E83" s="17" t="s">
        <v>14</v>
      </c>
      <c r="F83" s="19">
        <v>22390</v>
      </c>
      <c r="G83" s="31">
        <v>3.1</v>
      </c>
      <c r="H83" s="32">
        <v>700</v>
      </c>
      <c r="I83" s="22">
        <f t="shared" si="4"/>
        <v>23090</v>
      </c>
      <c r="J83" s="28"/>
      <c r="K83" s="81">
        <f t="shared" si="5"/>
        <v>23090</v>
      </c>
      <c r="L83" s="24" t="s">
        <v>351</v>
      </c>
      <c r="M83" s="24"/>
      <c r="N83" s="24"/>
      <c r="O83" s="25" t="s">
        <v>20</v>
      </c>
    </row>
    <row r="84" spans="1:16" ht="24" customHeight="1" x14ac:dyDescent="0.35">
      <c r="A84" s="94">
        <v>77</v>
      </c>
      <c r="B84" s="16" t="s">
        <v>99</v>
      </c>
      <c r="C84" s="17" t="s">
        <v>206</v>
      </c>
      <c r="D84" s="18" t="s">
        <v>207</v>
      </c>
      <c r="E84" s="17" t="s">
        <v>14</v>
      </c>
      <c r="F84" s="19">
        <v>21200</v>
      </c>
      <c r="G84" s="20">
        <v>4.4000000000000004</v>
      </c>
      <c r="H84" s="26">
        <v>940</v>
      </c>
      <c r="I84" s="22">
        <f t="shared" si="4"/>
        <v>22140</v>
      </c>
      <c r="J84" s="23"/>
      <c r="K84" s="81">
        <f t="shared" si="5"/>
        <v>22140</v>
      </c>
      <c r="L84" s="24" t="s">
        <v>317</v>
      </c>
      <c r="M84" s="24"/>
      <c r="N84" s="24"/>
      <c r="O84" s="25" t="s">
        <v>20</v>
      </c>
    </row>
    <row r="85" spans="1:16" ht="24" customHeight="1" x14ac:dyDescent="0.35">
      <c r="A85" s="95">
        <v>78</v>
      </c>
      <c r="B85" s="16" t="s">
        <v>100</v>
      </c>
      <c r="C85" s="17" t="s">
        <v>189</v>
      </c>
      <c r="D85" s="18" t="s">
        <v>190</v>
      </c>
      <c r="E85" s="17" t="s">
        <v>14</v>
      </c>
      <c r="F85" s="19">
        <v>21200</v>
      </c>
      <c r="G85" s="20">
        <v>4.4000000000000004</v>
      </c>
      <c r="H85" s="26">
        <v>940</v>
      </c>
      <c r="I85" s="22">
        <f t="shared" si="4"/>
        <v>22140</v>
      </c>
      <c r="J85" s="23"/>
      <c r="K85" s="81">
        <f t="shared" si="5"/>
        <v>22140</v>
      </c>
      <c r="L85" s="24" t="s">
        <v>307</v>
      </c>
      <c r="M85" s="24"/>
      <c r="N85" s="24"/>
      <c r="O85" s="25" t="s">
        <v>20</v>
      </c>
    </row>
    <row r="86" spans="1:16" ht="24" customHeight="1" x14ac:dyDescent="0.35">
      <c r="A86" s="94">
        <v>79</v>
      </c>
      <c r="B86" s="16" t="s">
        <v>101</v>
      </c>
      <c r="C86" s="17" t="s">
        <v>237</v>
      </c>
      <c r="D86" s="18" t="s">
        <v>238</v>
      </c>
      <c r="E86" s="17" t="s">
        <v>14</v>
      </c>
      <c r="F86" s="19">
        <v>20330</v>
      </c>
      <c r="G86" s="20">
        <v>4.4000000000000004</v>
      </c>
      <c r="H86" s="21">
        <v>900</v>
      </c>
      <c r="I86" s="22">
        <f t="shared" si="4"/>
        <v>21230</v>
      </c>
      <c r="J86" s="23"/>
      <c r="K86" s="81">
        <f t="shared" si="5"/>
        <v>21230</v>
      </c>
      <c r="L86" s="24" t="s">
        <v>334</v>
      </c>
      <c r="M86" s="24"/>
      <c r="N86" s="24"/>
      <c r="O86" s="25" t="s">
        <v>20</v>
      </c>
    </row>
    <row r="87" spans="1:16" s="105" customFormat="1" ht="24" customHeight="1" x14ac:dyDescent="0.35">
      <c r="A87" s="112">
        <v>80</v>
      </c>
      <c r="B87" s="99" t="s">
        <v>496</v>
      </c>
      <c r="C87" s="100" t="s">
        <v>497</v>
      </c>
      <c r="D87" s="101" t="s">
        <v>147</v>
      </c>
      <c r="E87" s="100" t="s">
        <v>14</v>
      </c>
      <c r="F87" s="102">
        <v>18000</v>
      </c>
      <c r="G87" s="107">
        <v>0</v>
      </c>
      <c r="H87" s="107">
        <v>0</v>
      </c>
      <c r="I87" s="107">
        <f t="shared" si="4"/>
        <v>18000</v>
      </c>
      <c r="J87" s="108"/>
      <c r="K87" s="109">
        <f t="shared" si="5"/>
        <v>18000</v>
      </c>
      <c r="L87" s="103"/>
      <c r="M87" s="103"/>
      <c r="N87" s="111">
        <v>22668</v>
      </c>
      <c r="O87" s="98" t="s">
        <v>20</v>
      </c>
      <c r="P87" s="104"/>
    </row>
    <row r="88" spans="1:16" ht="24" customHeight="1" x14ac:dyDescent="0.35">
      <c r="A88" s="94">
        <v>81</v>
      </c>
      <c r="B88" s="16" t="s">
        <v>103</v>
      </c>
      <c r="C88" s="17" t="s">
        <v>367</v>
      </c>
      <c r="D88" s="18" t="s">
        <v>147</v>
      </c>
      <c r="E88" s="17" t="s">
        <v>14</v>
      </c>
      <c r="F88" s="19">
        <v>21110</v>
      </c>
      <c r="G88" s="20">
        <v>4.4000000000000004</v>
      </c>
      <c r="H88" s="26">
        <v>930</v>
      </c>
      <c r="I88" s="22">
        <f t="shared" si="4"/>
        <v>22040</v>
      </c>
      <c r="J88" s="23"/>
      <c r="K88" s="81">
        <f t="shared" si="5"/>
        <v>22040</v>
      </c>
      <c r="L88" s="24" t="s">
        <v>287</v>
      </c>
      <c r="M88" s="24"/>
      <c r="N88" s="24"/>
      <c r="O88" s="25" t="s">
        <v>20</v>
      </c>
    </row>
    <row r="89" spans="1:16" ht="24" customHeight="1" x14ac:dyDescent="0.35">
      <c r="A89" s="95">
        <v>82</v>
      </c>
      <c r="B89" s="16" t="s">
        <v>104</v>
      </c>
      <c r="C89" s="18" t="s">
        <v>383</v>
      </c>
      <c r="D89" s="18" t="s">
        <v>165</v>
      </c>
      <c r="E89" s="17" t="s">
        <v>14</v>
      </c>
      <c r="F89" s="19">
        <v>18000</v>
      </c>
      <c r="G89" s="20">
        <v>4.4000000000000004</v>
      </c>
      <c r="H89" s="26">
        <v>800</v>
      </c>
      <c r="I89" s="22">
        <f t="shared" si="4"/>
        <v>18800</v>
      </c>
      <c r="J89" s="23"/>
      <c r="K89" s="81">
        <f t="shared" si="5"/>
        <v>18800</v>
      </c>
      <c r="L89" s="24" t="s">
        <v>416</v>
      </c>
      <c r="M89" s="24"/>
      <c r="N89" s="24"/>
      <c r="O89" s="25" t="s">
        <v>20</v>
      </c>
    </row>
    <row r="90" spans="1:16" ht="24" customHeight="1" x14ac:dyDescent="0.35">
      <c r="A90" s="94">
        <v>83</v>
      </c>
      <c r="B90" s="16" t="s">
        <v>105</v>
      </c>
      <c r="C90" s="17" t="s">
        <v>164</v>
      </c>
      <c r="D90" s="18" t="s">
        <v>165</v>
      </c>
      <c r="E90" s="17" t="s">
        <v>14</v>
      </c>
      <c r="F90" s="19">
        <v>19550</v>
      </c>
      <c r="G90" s="20">
        <v>4.4000000000000004</v>
      </c>
      <c r="H90" s="26">
        <v>870</v>
      </c>
      <c r="I90" s="22">
        <f t="shared" si="4"/>
        <v>20420</v>
      </c>
      <c r="J90" s="23"/>
      <c r="K90" s="81">
        <f t="shared" si="5"/>
        <v>20420</v>
      </c>
      <c r="L90" s="24" t="s">
        <v>359</v>
      </c>
      <c r="M90" s="24"/>
      <c r="N90" s="24"/>
      <c r="O90" s="25" t="s">
        <v>20</v>
      </c>
    </row>
    <row r="91" spans="1:16" ht="24" customHeight="1" x14ac:dyDescent="0.35">
      <c r="A91" s="95">
        <v>84</v>
      </c>
      <c r="B91" s="16" t="s">
        <v>106</v>
      </c>
      <c r="C91" s="17" t="s">
        <v>110</v>
      </c>
      <c r="D91" s="49" t="s">
        <v>111</v>
      </c>
      <c r="E91" s="17" t="s">
        <v>14</v>
      </c>
      <c r="F91" s="19">
        <v>23930</v>
      </c>
      <c r="G91" s="20">
        <v>4.4000000000000004</v>
      </c>
      <c r="H91" s="26">
        <v>1060</v>
      </c>
      <c r="I91" s="22">
        <f t="shared" si="4"/>
        <v>24990</v>
      </c>
      <c r="J91" s="23"/>
      <c r="K91" s="81">
        <f t="shared" si="5"/>
        <v>24990</v>
      </c>
      <c r="L91" s="50" t="s">
        <v>268</v>
      </c>
      <c r="M91" s="50"/>
      <c r="N91" s="50"/>
      <c r="O91" s="25" t="s">
        <v>20</v>
      </c>
    </row>
    <row r="92" spans="1:16" ht="24" customHeight="1" x14ac:dyDescent="0.35">
      <c r="A92" s="94">
        <v>85</v>
      </c>
      <c r="B92" s="16" t="s">
        <v>107</v>
      </c>
      <c r="C92" s="17" t="s">
        <v>112</v>
      </c>
      <c r="D92" s="18" t="s">
        <v>111</v>
      </c>
      <c r="E92" s="17" t="s">
        <v>14</v>
      </c>
      <c r="F92" s="19">
        <v>24210</v>
      </c>
      <c r="G92" s="20">
        <v>4.4000000000000004</v>
      </c>
      <c r="H92" s="26">
        <v>1070</v>
      </c>
      <c r="I92" s="22">
        <f t="shared" si="4"/>
        <v>25280</v>
      </c>
      <c r="J92" s="23"/>
      <c r="K92" s="81">
        <f t="shared" si="5"/>
        <v>25280</v>
      </c>
      <c r="L92" s="24" t="s">
        <v>269</v>
      </c>
      <c r="M92" s="24"/>
      <c r="N92" s="24"/>
      <c r="O92" s="25" t="s">
        <v>20</v>
      </c>
    </row>
    <row r="93" spans="1:16" ht="24" customHeight="1" x14ac:dyDescent="0.35">
      <c r="A93" s="95">
        <v>86</v>
      </c>
      <c r="B93" s="16" t="s">
        <v>179</v>
      </c>
      <c r="C93" s="17" t="s">
        <v>194</v>
      </c>
      <c r="D93" s="18" t="s">
        <v>195</v>
      </c>
      <c r="E93" s="17" t="s">
        <v>14</v>
      </c>
      <c r="F93" s="19">
        <v>23260</v>
      </c>
      <c r="G93" s="20">
        <v>4.4000000000000004</v>
      </c>
      <c r="H93" s="26">
        <v>1030</v>
      </c>
      <c r="I93" s="22">
        <f t="shared" si="4"/>
        <v>24290</v>
      </c>
      <c r="J93" s="23"/>
      <c r="K93" s="81">
        <f t="shared" si="5"/>
        <v>24290</v>
      </c>
      <c r="L93" s="24" t="s">
        <v>310</v>
      </c>
      <c r="M93" s="24"/>
      <c r="N93" s="24"/>
      <c r="O93" s="25" t="s">
        <v>19</v>
      </c>
    </row>
    <row r="94" spans="1:16" s="105" customFormat="1" ht="24" customHeight="1" x14ac:dyDescent="0.35">
      <c r="A94" s="97">
        <v>87</v>
      </c>
      <c r="B94" s="99" t="s">
        <v>481</v>
      </c>
      <c r="C94" s="101" t="s">
        <v>482</v>
      </c>
      <c r="D94" s="101" t="s">
        <v>372</v>
      </c>
      <c r="E94" s="100" t="s">
        <v>14</v>
      </c>
      <c r="F94" s="102">
        <v>18000</v>
      </c>
      <c r="G94" s="107">
        <v>0</v>
      </c>
      <c r="H94" s="107">
        <v>0</v>
      </c>
      <c r="I94" s="107">
        <f t="shared" ref="I94" si="6">F94+H94</f>
        <v>18000</v>
      </c>
      <c r="J94" s="108"/>
      <c r="K94" s="109">
        <f t="shared" ref="K94" si="7">F94+H94+J94</f>
        <v>18000</v>
      </c>
      <c r="L94" s="103" t="s">
        <v>483</v>
      </c>
      <c r="M94" s="103"/>
      <c r="N94" s="111">
        <v>22667</v>
      </c>
      <c r="O94" s="98" t="s">
        <v>19</v>
      </c>
      <c r="P94" s="104"/>
    </row>
    <row r="95" spans="1:16" ht="24" customHeight="1" x14ac:dyDescent="0.35">
      <c r="A95" s="95">
        <v>88</v>
      </c>
      <c r="B95" s="16" t="s">
        <v>233</v>
      </c>
      <c r="C95" s="17" t="s">
        <v>148</v>
      </c>
      <c r="D95" s="18" t="s">
        <v>149</v>
      </c>
      <c r="E95" s="17" t="s">
        <v>14</v>
      </c>
      <c r="F95" s="19">
        <v>23470</v>
      </c>
      <c r="G95" s="20">
        <v>4.4000000000000004</v>
      </c>
      <c r="H95" s="21">
        <v>1040</v>
      </c>
      <c r="I95" s="22">
        <f t="shared" si="4"/>
        <v>24510</v>
      </c>
      <c r="J95" s="23"/>
      <c r="K95" s="81">
        <f t="shared" si="5"/>
        <v>24510</v>
      </c>
      <c r="L95" s="24" t="s">
        <v>289</v>
      </c>
      <c r="M95" s="24"/>
      <c r="N95" s="24"/>
      <c r="O95" s="25" t="s">
        <v>19</v>
      </c>
    </row>
    <row r="96" spans="1:16" ht="24" customHeight="1" x14ac:dyDescent="0.35">
      <c r="A96" s="94">
        <v>89</v>
      </c>
      <c r="B96" s="16" t="s">
        <v>183</v>
      </c>
      <c r="C96" s="17" t="s">
        <v>222</v>
      </c>
      <c r="D96" s="18" t="s">
        <v>223</v>
      </c>
      <c r="E96" s="17" t="s">
        <v>14</v>
      </c>
      <c r="F96" s="19">
        <v>18730</v>
      </c>
      <c r="G96" s="20">
        <v>4.4000000000000004</v>
      </c>
      <c r="H96" s="26">
        <v>830</v>
      </c>
      <c r="I96" s="22">
        <f t="shared" si="4"/>
        <v>19560</v>
      </c>
      <c r="J96" s="23"/>
      <c r="K96" s="81">
        <f t="shared" si="5"/>
        <v>19560</v>
      </c>
      <c r="L96" s="24" t="s">
        <v>327</v>
      </c>
      <c r="M96" s="24"/>
      <c r="N96" s="24"/>
      <c r="O96" s="25" t="s">
        <v>19</v>
      </c>
    </row>
    <row r="97" spans="1:16" s="105" customFormat="1" ht="24" customHeight="1" x14ac:dyDescent="0.35">
      <c r="A97" s="106">
        <v>90</v>
      </c>
      <c r="B97" s="99" t="s">
        <v>484</v>
      </c>
      <c r="C97" s="101" t="s">
        <v>485</v>
      </c>
      <c r="D97" s="101" t="s">
        <v>388</v>
      </c>
      <c r="E97" s="100" t="s">
        <v>14</v>
      </c>
      <c r="F97" s="102">
        <v>18000</v>
      </c>
      <c r="G97" s="107">
        <v>0</v>
      </c>
      <c r="H97" s="107">
        <v>0</v>
      </c>
      <c r="I97" s="107">
        <f t="shared" si="4"/>
        <v>18000</v>
      </c>
      <c r="J97" s="108"/>
      <c r="K97" s="109">
        <f t="shared" si="5"/>
        <v>18000</v>
      </c>
      <c r="L97" s="103" t="s">
        <v>486</v>
      </c>
      <c r="M97" s="103"/>
      <c r="N97" s="111">
        <v>22667</v>
      </c>
      <c r="O97" s="98" t="s">
        <v>19</v>
      </c>
      <c r="P97" s="104"/>
    </row>
    <row r="98" spans="1:16" ht="24" customHeight="1" x14ac:dyDescent="0.35">
      <c r="A98" s="94">
        <v>91</v>
      </c>
      <c r="B98" s="16" t="s">
        <v>215</v>
      </c>
      <c r="C98" s="17" t="s">
        <v>143</v>
      </c>
      <c r="D98" s="18" t="s">
        <v>144</v>
      </c>
      <c r="E98" s="17" t="s">
        <v>15</v>
      </c>
      <c r="F98" s="19">
        <v>14420</v>
      </c>
      <c r="G98" s="31">
        <v>3.1</v>
      </c>
      <c r="H98" s="32">
        <v>450</v>
      </c>
      <c r="I98" s="22">
        <f t="shared" si="4"/>
        <v>14870</v>
      </c>
      <c r="J98" s="28"/>
      <c r="K98" s="81">
        <f t="shared" si="5"/>
        <v>14870</v>
      </c>
      <c r="L98" s="24" t="s">
        <v>285</v>
      </c>
      <c r="M98" s="24"/>
      <c r="N98" s="24"/>
      <c r="O98" s="25" t="s">
        <v>19</v>
      </c>
    </row>
    <row r="99" spans="1:16" ht="24" customHeight="1" x14ac:dyDescent="0.35">
      <c r="A99" s="95">
        <v>92</v>
      </c>
      <c r="B99" s="16" t="s">
        <v>170</v>
      </c>
      <c r="C99" s="17" t="s">
        <v>171</v>
      </c>
      <c r="D99" s="18" t="s">
        <v>172</v>
      </c>
      <c r="E99" s="17" t="s">
        <v>15</v>
      </c>
      <c r="F99" s="19">
        <v>14340</v>
      </c>
      <c r="G99" s="31">
        <v>3.1</v>
      </c>
      <c r="H99" s="32">
        <v>450</v>
      </c>
      <c r="I99" s="22">
        <f t="shared" si="4"/>
        <v>14790</v>
      </c>
      <c r="J99" s="28"/>
      <c r="K99" s="81">
        <f t="shared" si="5"/>
        <v>14790</v>
      </c>
      <c r="L99" s="24" t="s">
        <v>297</v>
      </c>
      <c r="M99" s="24"/>
      <c r="N99" s="24"/>
      <c r="O99" s="25" t="s">
        <v>19</v>
      </c>
    </row>
    <row r="100" spans="1:16" ht="24" customHeight="1" x14ac:dyDescent="0.35">
      <c r="A100" s="94">
        <v>93</v>
      </c>
      <c r="B100" s="16" t="s">
        <v>142</v>
      </c>
      <c r="C100" s="17" t="s">
        <v>216</v>
      </c>
      <c r="D100" s="18" t="s">
        <v>217</v>
      </c>
      <c r="E100" s="17" t="s">
        <v>15</v>
      </c>
      <c r="F100" s="19">
        <v>10860</v>
      </c>
      <c r="G100" s="20">
        <v>4.4000000000000004</v>
      </c>
      <c r="H100" s="21">
        <v>480</v>
      </c>
      <c r="I100" s="22">
        <f t="shared" si="4"/>
        <v>11340</v>
      </c>
      <c r="J100" s="23">
        <v>1940</v>
      </c>
      <c r="K100" s="81">
        <f t="shared" si="5"/>
        <v>13280</v>
      </c>
      <c r="L100" s="24" t="s">
        <v>360</v>
      </c>
      <c r="M100" s="24"/>
      <c r="N100" s="24"/>
      <c r="O100" s="25" t="s">
        <v>19</v>
      </c>
    </row>
    <row r="101" spans="1:16" ht="24" customHeight="1" x14ac:dyDescent="0.35">
      <c r="A101" s="95">
        <v>94</v>
      </c>
      <c r="B101" s="16" t="s">
        <v>140</v>
      </c>
      <c r="C101" s="17" t="s">
        <v>120</v>
      </c>
      <c r="D101" s="18" t="s">
        <v>365</v>
      </c>
      <c r="E101" s="17" t="s">
        <v>14</v>
      </c>
      <c r="F101" s="19">
        <v>24470</v>
      </c>
      <c r="G101" s="20">
        <v>4.4000000000000004</v>
      </c>
      <c r="H101" s="26">
        <v>1080</v>
      </c>
      <c r="I101" s="22">
        <f t="shared" si="4"/>
        <v>25550</v>
      </c>
      <c r="J101" s="23"/>
      <c r="K101" s="81">
        <f t="shared" si="5"/>
        <v>25550</v>
      </c>
      <c r="L101" s="24" t="s">
        <v>273</v>
      </c>
      <c r="M101" s="24"/>
      <c r="N101" s="24"/>
      <c r="O101" s="25" t="s">
        <v>22</v>
      </c>
    </row>
    <row r="102" spans="1:16" ht="24" customHeight="1" x14ac:dyDescent="0.35">
      <c r="A102" s="94">
        <v>95</v>
      </c>
      <c r="B102" s="16" t="s">
        <v>430</v>
      </c>
      <c r="C102" s="17" t="s">
        <v>381</v>
      </c>
      <c r="D102" s="18" t="s">
        <v>382</v>
      </c>
      <c r="E102" s="17" t="s">
        <v>14</v>
      </c>
      <c r="F102" s="19">
        <v>18730</v>
      </c>
      <c r="G102" s="20">
        <v>4.4000000000000004</v>
      </c>
      <c r="H102" s="26">
        <v>830</v>
      </c>
      <c r="I102" s="22">
        <f t="shared" si="4"/>
        <v>19560</v>
      </c>
      <c r="J102" s="23"/>
      <c r="K102" s="81">
        <f t="shared" si="5"/>
        <v>19560</v>
      </c>
      <c r="L102" s="24" t="s">
        <v>319</v>
      </c>
      <c r="M102" s="24"/>
      <c r="N102" s="24"/>
      <c r="O102" s="25" t="s">
        <v>22</v>
      </c>
    </row>
    <row r="103" spans="1:16" s="105" customFormat="1" ht="24" customHeight="1" x14ac:dyDescent="0.35">
      <c r="A103" s="106">
        <v>96</v>
      </c>
      <c r="B103" s="99" t="s">
        <v>487</v>
      </c>
      <c r="C103" s="100" t="s">
        <v>488</v>
      </c>
      <c r="D103" s="101" t="s">
        <v>196</v>
      </c>
      <c r="E103" s="100" t="s">
        <v>14</v>
      </c>
      <c r="F103" s="102">
        <v>18000</v>
      </c>
      <c r="G103" s="107">
        <v>0</v>
      </c>
      <c r="H103" s="107">
        <v>0</v>
      </c>
      <c r="I103" s="107">
        <f t="shared" si="4"/>
        <v>18000</v>
      </c>
      <c r="J103" s="108"/>
      <c r="K103" s="109">
        <f t="shared" si="5"/>
        <v>18000</v>
      </c>
      <c r="L103" s="103" t="s">
        <v>489</v>
      </c>
      <c r="M103" s="110" t="s">
        <v>429</v>
      </c>
      <c r="N103" s="111">
        <v>22667</v>
      </c>
      <c r="O103" s="98" t="s">
        <v>22</v>
      </c>
      <c r="P103" s="104"/>
    </row>
    <row r="104" spans="1:16" x14ac:dyDescent="0.35">
      <c r="A104" s="94">
        <v>97</v>
      </c>
      <c r="B104" s="16" t="s">
        <v>432</v>
      </c>
      <c r="C104" s="17" t="s">
        <v>453</v>
      </c>
      <c r="D104" s="18" t="s">
        <v>242</v>
      </c>
      <c r="E104" s="17" t="s">
        <v>14</v>
      </c>
      <c r="F104" s="19">
        <v>24280</v>
      </c>
      <c r="G104" s="20">
        <v>4.4000000000000004</v>
      </c>
      <c r="H104" s="26">
        <v>1070</v>
      </c>
      <c r="I104" s="22">
        <f t="shared" ref="I104:I119" si="8">F104+H104</f>
        <v>25350</v>
      </c>
      <c r="J104" s="23"/>
      <c r="K104" s="81">
        <f t="shared" ref="K104:K119" si="9">F104+H104+J104</f>
        <v>25350</v>
      </c>
      <c r="L104" s="24" t="s">
        <v>337</v>
      </c>
      <c r="M104" s="24"/>
      <c r="N104" s="24"/>
      <c r="O104" s="25" t="s">
        <v>22</v>
      </c>
    </row>
    <row r="105" spans="1:16" x14ac:dyDescent="0.35">
      <c r="A105" s="95">
        <v>98</v>
      </c>
      <c r="B105" s="16" t="s">
        <v>433</v>
      </c>
      <c r="C105" s="17" t="s">
        <v>193</v>
      </c>
      <c r="D105" s="18" t="s">
        <v>377</v>
      </c>
      <c r="E105" s="17" t="s">
        <v>15</v>
      </c>
      <c r="F105" s="19">
        <v>18730</v>
      </c>
      <c r="G105" s="20">
        <v>4.4000000000000004</v>
      </c>
      <c r="H105" s="21">
        <v>830</v>
      </c>
      <c r="I105" s="22">
        <f t="shared" si="8"/>
        <v>19560</v>
      </c>
      <c r="J105" s="23"/>
      <c r="K105" s="81">
        <f t="shared" si="9"/>
        <v>19560</v>
      </c>
      <c r="L105" s="24" t="s">
        <v>309</v>
      </c>
      <c r="M105" s="24"/>
      <c r="N105" s="24"/>
      <c r="O105" s="25" t="s">
        <v>22</v>
      </c>
    </row>
    <row r="106" spans="1:16" x14ac:dyDescent="0.35">
      <c r="A106" s="94">
        <v>99</v>
      </c>
      <c r="B106" s="16" t="s">
        <v>434</v>
      </c>
      <c r="C106" s="18" t="s">
        <v>376</v>
      </c>
      <c r="D106" s="18" t="s">
        <v>377</v>
      </c>
      <c r="E106" s="17" t="s">
        <v>14</v>
      </c>
      <c r="F106" s="19">
        <v>18000</v>
      </c>
      <c r="G106" s="20">
        <v>4.4000000000000004</v>
      </c>
      <c r="H106" s="26">
        <v>800</v>
      </c>
      <c r="I106" s="22">
        <f t="shared" si="8"/>
        <v>18800</v>
      </c>
      <c r="J106" s="23"/>
      <c r="K106" s="81">
        <f t="shared" si="9"/>
        <v>18800</v>
      </c>
      <c r="L106" s="24" t="s">
        <v>414</v>
      </c>
      <c r="M106" s="24"/>
      <c r="N106" s="24"/>
      <c r="O106" s="25" t="s">
        <v>22</v>
      </c>
    </row>
    <row r="107" spans="1:16" x14ac:dyDescent="0.35">
      <c r="A107" s="95">
        <v>100</v>
      </c>
      <c r="B107" s="16" t="s">
        <v>435</v>
      </c>
      <c r="C107" s="17" t="s">
        <v>252</v>
      </c>
      <c r="D107" s="18" t="s">
        <v>447</v>
      </c>
      <c r="E107" s="17" t="s">
        <v>15</v>
      </c>
      <c r="F107" s="19">
        <v>23040</v>
      </c>
      <c r="G107" s="20">
        <v>4.4000000000000004</v>
      </c>
      <c r="H107" s="21">
        <v>1020</v>
      </c>
      <c r="I107" s="22">
        <f t="shared" si="8"/>
        <v>24060</v>
      </c>
      <c r="J107" s="23"/>
      <c r="K107" s="81">
        <f t="shared" si="9"/>
        <v>24060</v>
      </c>
      <c r="L107" s="24" t="s">
        <v>343</v>
      </c>
      <c r="M107" s="24"/>
      <c r="N107" s="24"/>
      <c r="O107" s="25" t="s">
        <v>22</v>
      </c>
    </row>
    <row r="108" spans="1:16" s="105" customFormat="1" x14ac:dyDescent="0.35">
      <c r="A108" s="97">
        <v>101</v>
      </c>
      <c r="B108" s="99" t="s">
        <v>490</v>
      </c>
      <c r="C108" s="100" t="s">
        <v>491</v>
      </c>
      <c r="D108" s="113" t="s">
        <v>354</v>
      </c>
      <c r="E108" s="100" t="s">
        <v>14</v>
      </c>
      <c r="F108" s="102">
        <v>18000</v>
      </c>
      <c r="G108" s="107">
        <v>0</v>
      </c>
      <c r="H108" s="107">
        <v>0</v>
      </c>
      <c r="I108" s="107">
        <f t="shared" si="8"/>
        <v>18000</v>
      </c>
      <c r="J108" s="108"/>
      <c r="K108" s="109">
        <f t="shared" si="9"/>
        <v>18000</v>
      </c>
      <c r="L108" s="103" t="s">
        <v>492</v>
      </c>
      <c r="M108" s="110" t="s">
        <v>429</v>
      </c>
      <c r="N108" s="111">
        <v>22667</v>
      </c>
      <c r="O108" s="98" t="s">
        <v>22</v>
      </c>
      <c r="P108" s="104"/>
    </row>
    <row r="109" spans="1:16" x14ac:dyDescent="0.35">
      <c r="A109" s="95">
        <v>102</v>
      </c>
      <c r="B109" s="16" t="s">
        <v>437</v>
      </c>
      <c r="C109" s="17" t="s">
        <v>378</v>
      </c>
      <c r="D109" s="18" t="s">
        <v>169</v>
      </c>
      <c r="E109" s="17" t="s">
        <v>14</v>
      </c>
      <c r="F109" s="19">
        <v>21030</v>
      </c>
      <c r="G109" s="20">
        <v>4.4000000000000004</v>
      </c>
      <c r="H109" s="26">
        <v>930</v>
      </c>
      <c r="I109" s="22">
        <f t="shared" si="8"/>
        <v>21960</v>
      </c>
      <c r="J109" s="23"/>
      <c r="K109" s="81">
        <f t="shared" si="9"/>
        <v>21960</v>
      </c>
      <c r="L109" s="24" t="s">
        <v>320</v>
      </c>
      <c r="M109" s="24"/>
      <c r="N109" s="24"/>
      <c r="O109" s="25" t="s">
        <v>22</v>
      </c>
    </row>
    <row r="110" spans="1:16" x14ac:dyDescent="0.35">
      <c r="A110" s="94">
        <v>103</v>
      </c>
      <c r="B110" s="16" t="s">
        <v>438</v>
      </c>
      <c r="C110" s="17" t="s">
        <v>200</v>
      </c>
      <c r="D110" s="18" t="s">
        <v>169</v>
      </c>
      <c r="E110" s="17" t="s">
        <v>14</v>
      </c>
      <c r="F110" s="19">
        <v>23340</v>
      </c>
      <c r="G110" s="20">
        <v>4.4000000000000004</v>
      </c>
      <c r="H110" s="26">
        <v>1030</v>
      </c>
      <c r="I110" s="22">
        <f t="shared" si="8"/>
        <v>24370</v>
      </c>
      <c r="J110" s="23"/>
      <c r="K110" s="81">
        <f t="shared" si="9"/>
        <v>24370</v>
      </c>
      <c r="L110" s="24" t="s">
        <v>312</v>
      </c>
      <c r="M110" s="24"/>
      <c r="N110" s="24"/>
      <c r="O110" s="25" t="s">
        <v>22</v>
      </c>
    </row>
    <row r="111" spans="1:16" x14ac:dyDescent="0.35">
      <c r="A111" s="95">
        <v>104</v>
      </c>
      <c r="B111" s="16" t="s">
        <v>439</v>
      </c>
      <c r="C111" s="17" t="s">
        <v>208</v>
      </c>
      <c r="D111" s="18" t="s">
        <v>209</v>
      </c>
      <c r="E111" s="17" t="s">
        <v>14</v>
      </c>
      <c r="F111" s="19">
        <v>23090</v>
      </c>
      <c r="G111" s="20">
        <v>4.4000000000000004</v>
      </c>
      <c r="H111" s="26">
        <v>1020</v>
      </c>
      <c r="I111" s="22">
        <f t="shared" si="8"/>
        <v>24110</v>
      </c>
      <c r="J111" s="23"/>
      <c r="K111" s="81">
        <f t="shared" si="9"/>
        <v>24110</v>
      </c>
      <c r="L111" s="24" t="s">
        <v>318</v>
      </c>
      <c r="M111" s="24"/>
      <c r="N111" s="24"/>
      <c r="O111" s="25" t="s">
        <v>22</v>
      </c>
    </row>
    <row r="112" spans="1:16" s="105" customFormat="1" x14ac:dyDescent="0.35">
      <c r="A112" s="97">
        <v>105</v>
      </c>
      <c r="B112" s="99" t="s">
        <v>493</v>
      </c>
      <c r="C112" s="100" t="s">
        <v>494</v>
      </c>
      <c r="D112" s="101" t="s">
        <v>155</v>
      </c>
      <c r="E112" s="100" t="s">
        <v>14</v>
      </c>
      <c r="F112" s="102">
        <v>18000</v>
      </c>
      <c r="G112" s="107">
        <v>0</v>
      </c>
      <c r="H112" s="107">
        <v>0</v>
      </c>
      <c r="I112" s="107">
        <f t="shared" ref="I112" si="10">F112+H112</f>
        <v>18000</v>
      </c>
      <c r="J112" s="108"/>
      <c r="K112" s="109">
        <f t="shared" ref="K112" si="11">F112+H112+J112</f>
        <v>18000</v>
      </c>
      <c r="L112" s="103" t="s">
        <v>495</v>
      </c>
      <c r="M112" s="103"/>
      <c r="N112" s="111">
        <v>22667</v>
      </c>
      <c r="O112" s="98" t="s">
        <v>22</v>
      </c>
      <c r="P112" s="104"/>
    </row>
    <row r="113" spans="1:16" x14ac:dyDescent="0.35">
      <c r="A113" s="95">
        <v>106</v>
      </c>
      <c r="B113" s="16" t="s">
        <v>441</v>
      </c>
      <c r="C113" s="52" t="s">
        <v>108</v>
      </c>
      <c r="D113" s="18" t="s">
        <v>109</v>
      </c>
      <c r="E113" s="17" t="s">
        <v>14</v>
      </c>
      <c r="F113" s="19">
        <v>18730</v>
      </c>
      <c r="G113" s="20">
        <v>4.4000000000000004</v>
      </c>
      <c r="H113" s="26">
        <v>830</v>
      </c>
      <c r="I113" s="22">
        <f t="shared" si="8"/>
        <v>19560</v>
      </c>
      <c r="J113" s="23"/>
      <c r="K113" s="81">
        <f t="shared" si="9"/>
        <v>19560</v>
      </c>
      <c r="L113" s="24" t="s">
        <v>323</v>
      </c>
      <c r="M113" s="24"/>
      <c r="N113" s="24"/>
      <c r="O113" s="25" t="s">
        <v>22</v>
      </c>
    </row>
    <row r="114" spans="1:16" x14ac:dyDescent="0.35">
      <c r="A114" s="94">
        <v>107</v>
      </c>
      <c r="B114" s="16" t="s">
        <v>442</v>
      </c>
      <c r="C114" s="52" t="s">
        <v>115</v>
      </c>
      <c r="D114" s="18" t="s">
        <v>109</v>
      </c>
      <c r="E114" s="17" t="s">
        <v>14</v>
      </c>
      <c r="F114" s="19">
        <v>18730</v>
      </c>
      <c r="G114" s="20">
        <v>4.4000000000000004</v>
      </c>
      <c r="H114" s="21">
        <v>830</v>
      </c>
      <c r="I114" s="22">
        <f t="shared" si="8"/>
        <v>19560</v>
      </c>
      <c r="J114" s="23"/>
      <c r="K114" s="81">
        <f t="shared" si="9"/>
        <v>19560</v>
      </c>
      <c r="L114" s="24" t="s">
        <v>271</v>
      </c>
      <c r="M114" s="24"/>
      <c r="N114" s="24"/>
      <c r="O114" s="25" t="s">
        <v>22</v>
      </c>
    </row>
    <row r="115" spans="1:16" x14ac:dyDescent="0.35">
      <c r="A115" s="95">
        <v>108</v>
      </c>
      <c r="B115" s="16" t="s">
        <v>443</v>
      </c>
      <c r="C115" s="17" t="s">
        <v>228</v>
      </c>
      <c r="D115" s="18" t="s">
        <v>229</v>
      </c>
      <c r="E115" s="17" t="s">
        <v>14</v>
      </c>
      <c r="F115" s="19">
        <v>21030</v>
      </c>
      <c r="G115" s="20">
        <v>3.8</v>
      </c>
      <c r="H115" s="26">
        <v>800</v>
      </c>
      <c r="I115" s="22">
        <f t="shared" si="8"/>
        <v>21830</v>
      </c>
      <c r="J115" s="23"/>
      <c r="K115" s="81">
        <f t="shared" si="9"/>
        <v>21830</v>
      </c>
      <c r="L115" s="24" t="s">
        <v>330</v>
      </c>
      <c r="M115" s="24"/>
      <c r="N115" s="24"/>
      <c r="O115" s="25" t="s">
        <v>22</v>
      </c>
    </row>
    <row r="116" spans="1:16" s="105" customFormat="1" x14ac:dyDescent="0.35">
      <c r="A116" s="131">
        <v>109</v>
      </c>
      <c r="B116" s="99" t="s">
        <v>498</v>
      </c>
      <c r="C116" s="100" t="s">
        <v>499</v>
      </c>
      <c r="D116" s="101" t="s">
        <v>500</v>
      </c>
      <c r="E116" s="100" t="s">
        <v>14</v>
      </c>
      <c r="F116" s="102">
        <v>18000</v>
      </c>
      <c r="G116" s="107">
        <v>0</v>
      </c>
      <c r="H116" s="107">
        <v>0</v>
      </c>
      <c r="I116" s="107">
        <f t="shared" si="8"/>
        <v>18000</v>
      </c>
      <c r="J116" s="108"/>
      <c r="K116" s="109">
        <f t="shared" si="9"/>
        <v>18000</v>
      </c>
      <c r="L116" s="103" t="s">
        <v>495</v>
      </c>
      <c r="M116" s="103"/>
      <c r="N116" s="111">
        <v>22667</v>
      </c>
      <c r="O116" s="98" t="s">
        <v>16</v>
      </c>
      <c r="P116" s="104"/>
    </row>
    <row r="117" spans="1:16" x14ac:dyDescent="0.35">
      <c r="A117" s="95">
        <v>110</v>
      </c>
      <c r="B117" s="16" t="s">
        <v>444</v>
      </c>
      <c r="C117" s="17" t="s">
        <v>366</v>
      </c>
      <c r="D117" s="18" t="s">
        <v>124</v>
      </c>
      <c r="E117" s="17" t="s">
        <v>15</v>
      </c>
      <c r="F117" s="19">
        <v>16990</v>
      </c>
      <c r="G117" s="20">
        <v>4.4000000000000004</v>
      </c>
      <c r="H117" s="26">
        <v>750</v>
      </c>
      <c r="I117" s="22">
        <f t="shared" si="8"/>
        <v>17740</v>
      </c>
      <c r="J117" s="23"/>
      <c r="K117" s="81">
        <f t="shared" si="9"/>
        <v>17740</v>
      </c>
      <c r="L117" s="24" t="s">
        <v>288</v>
      </c>
      <c r="M117" s="24"/>
      <c r="N117" s="24"/>
      <c r="O117" s="25" t="s">
        <v>20</v>
      </c>
    </row>
    <row r="118" spans="1:16" x14ac:dyDescent="0.35">
      <c r="A118" s="94">
        <v>111</v>
      </c>
      <c r="B118" s="16" t="s">
        <v>445</v>
      </c>
      <c r="C118" s="17" t="s">
        <v>509</v>
      </c>
      <c r="D118" s="18" t="s">
        <v>124</v>
      </c>
      <c r="E118" s="17" t="s">
        <v>15</v>
      </c>
      <c r="F118" s="19">
        <v>17720</v>
      </c>
      <c r="G118" s="20">
        <v>4.45</v>
      </c>
      <c r="H118" s="21">
        <v>790</v>
      </c>
      <c r="I118" s="22">
        <f t="shared" si="8"/>
        <v>18510</v>
      </c>
      <c r="J118" s="23"/>
      <c r="K118" s="81">
        <f t="shared" si="9"/>
        <v>18510</v>
      </c>
      <c r="L118" s="24" t="s">
        <v>284</v>
      </c>
      <c r="M118" s="24"/>
      <c r="N118" s="24"/>
      <c r="O118" s="25" t="s">
        <v>20</v>
      </c>
    </row>
    <row r="119" spans="1:16" x14ac:dyDescent="0.35">
      <c r="A119" s="114">
        <v>112</v>
      </c>
      <c r="B119" s="115" t="s">
        <v>446</v>
      </c>
      <c r="C119" s="116" t="s">
        <v>123</v>
      </c>
      <c r="D119" s="117" t="s">
        <v>124</v>
      </c>
      <c r="E119" s="116" t="s">
        <v>15</v>
      </c>
      <c r="F119" s="118">
        <v>18540</v>
      </c>
      <c r="G119" s="119">
        <v>4.4000000000000004</v>
      </c>
      <c r="H119" s="120">
        <v>820</v>
      </c>
      <c r="I119" s="121">
        <f t="shared" si="8"/>
        <v>19360</v>
      </c>
      <c r="J119" s="122"/>
      <c r="K119" s="123">
        <f t="shared" si="9"/>
        <v>19360</v>
      </c>
      <c r="L119" s="124" t="s">
        <v>275</v>
      </c>
      <c r="M119" s="124"/>
      <c r="N119" s="124"/>
      <c r="O119" s="125" t="s">
        <v>20</v>
      </c>
    </row>
    <row r="120" spans="1:16" s="67" customFormat="1" x14ac:dyDescent="0.35">
      <c r="A120" s="126"/>
      <c r="B120" s="127"/>
      <c r="C120" s="127"/>
      <c r="D120" s="127"/>
      <c r="E120" s="128"/>
      <c r="F120" s="129"/>
      <c r="G120" s="129"/>
      <c r="H120" s="129"/>
      <c r="I120" s="129"/>
      <c r="J120" s="129"/>
      <c r="K120" s="130"/>
      <c r="L120" s="127"/>
      <c r="M120" s="127"/>
      <c r="N120" s="127"/>
      <c r="O120" s="127"/>
    </row>
    <row r="121" spans="1:16" s="67" customFormat="1" x14ac:dyDescent="0.35">
      <c r="A121" s="96"/>
      <c r="B121" s="66"/>
      <c r="C121" s="66"/>
      <c r="D121" s="66"/>
      <c r="E121" s="68"/>
      <c r="F121" s="69"/>
      <c r="G121" s="69"/>
      <c r="H121" s="69"/>
      <c r="I121" s="69"/>
      <c r="J121" s="69"/>
      <c r="K121" s="86"/>
      <c r="L121" s="66"/>
      <c r="M121" s="66"/>
      <c r="N121" s="66"/>
    </row>
    <row r="122" spans="1:16" s="67" customFormat="1" x14ac:dyDescent="0.35">
      <c r="A122" s="96"/>
      <c r="B122" s="77" t="s">
        <v>502</v>
      </c>
      <c r="C122" s="148" t="s">
        <v>504</v>
      </c>
      <c r="D122" s="148"/>
      <c r="F122" s="132" t="s">
        <v>505</v>
      </c>
      <c r="G122" s="72"/>
      <c r="H122" s="72"/>
      <c r="K122" s="77"/>
    </row>
    <row r="123" spans="1:16" x14ac:dyDescent="0.35">
      <c r="C123" s="1" t="s">
        <v>503</v>
      </c>
      <c r="F123" s="133" t="s">
        <v>506</v>
      </c>
    </row>
    <row r="124" spans="1:16" x14ac:dyDescent="0.35">
      <c r="C124" s="1" t="s">
        <v>508</v>
      </c>
      <c r="F124" s="133" t="s">
        <v>507</v>
      </c>
    </row>
  </sheetData>
  <mergeCells count="18">
    <mergeCell ref="C122:D122"/>
    <mergeCell ref="O4:O7"/>
    <mergeCell ref="J4:J6"/>
    <mergeCell ref="K4:K6"/>
    <mergeCell ref="L4:L7"/>
    <mergeCell ref="M4:M7"/>
    <mergeCell ref="D6:D7"/>
    <mergeCell ref="E6:E7"/>
    <mergeCell ref="G6:G7"/>
    <mergeCell ref="C4:C7"/>
    <mergeCell ref="D4:E5"/>
    <mergeCell ref="F4:F6"/>
    <mergeCell ref="G4:G5"/>
    <mergeCell ref="H4:H6"/>
    <mergeCell ref="I4:I6"/>
    <mergeCell ref="A2:O2"/>
    <mergeCell ref="B3:L3"/>
    <mergeCell ref="B4:B7"/>
  </mergeCells>
  <printOptions horizontalCentered="1"/>
  <pageMargins left="3.937007874015748E-2" right="0.19685039370078741" top="0.39370078740157483" bottom="0.39370078740157483" header="0.11811023622047245" footer="0.11811023622047245"/>
  <pageSetup paperSize="9" orientation="landscape" r:id="rId1"/>
  <headerFooter alignWithMargins="0">
    <oddFooter>หน้าที่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T122"/>
  <sheetViews>
    <sheetView tabSelected="1" topLeftCell="A64" workbookViewId="0">
      <selection activeCell="C76" sqref="C76"/>
    </sheetView>
  </sheetViews>
  <sheetFormatPr defaultRowHeight="21" x14ac:dyDescent="0.35"/>
  <cols>
    <col min="1" max="1" width="6.5703125" style="1" customWidth="1"/>
    <col min="2" max="2" width="21.85546875" style="1" customWidth="1"/>
    <col min="3" max="3" width="28.5703125" style="1" customWidth="1"/>
    <col min="4" max="4" width="8.28515625" style="73" customWidth="1"/>
    <col min="5" max="5" width="9" style="1" customWidth="1"/>
    <col min="6" max="6" width="6.7109375" style="34" customWidth="1"/>
    <col min="7" max="7" width="8.140625" style="34" customWidth="1"/>
    <col min="8" max="8" width="9.7109375" style="1" customWidth="1"/>
    <col min="9" max="9" width="8.28515625" style="1" customWidth="1"/>
    <col min="10" max="10" width="9.7109375" style="78" customWidth="1"/>
    <col min="11" max="11" width="16.42578125" style="1" customWidth="1"/>
    <col min="12" max="12" width="23.85546875" style="1" hidden="1" customWidth="1"/>
    <col min="13" max="13" width="7.5703125" style="1" customWidth="1"/>
    <col min="14" max="14" width="9.140625" style="67"/>
    <col min="15" max="16384" width="9.140625" style="1"/>
  </cols>
  <sheetData>
    <row r="2" spans="1:14" x14ac:dyDescent="0.35">
      <c r="A2" s="162" t="s">
        <v>463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</row>
    <row r="3" spans="1:14" x14ac:dyDescent="0.35">
      <c r="A3" s="144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2"/>
    </row>
    <row r="4" spans="1:14" ht="23.25" customHeight="1" x14ac:dyDescent="0.35">
      <c r="A4" s="145" t="s">
        <v>464</v>
      </c>
      <c r="B4" s="149" t="s">
        <v>10</v>
      </c>
      <c r="C4" s="158" t="s">
        <v>4</v>
      </c>
      <c r="D4" s="154"/>
      <c r="E4" s="141" t="s">
        <v>0</v>
      </c>
      <c r="F4" s="160" t="s">
        <v>8</v>
      </c>
      <c r="G4" s="139" t="s">
        <v>11</v>
      </c>
      <c r="H4" s="141" t="s">
        <v>12</v>
      </c>
      <c r="I4" s="141" t="s">
        <v>13</v>
      </c>
      <c r="J4" s="152" t="s">
        <v>1</v>
      </c>
      <c r="K4" s="145" t="s">
        <v>2</v>
      </c>
      <c r="L4" s="145" t="s">
        <v>24</v>
      </c>
      <c r="M4" s="149" t="s">
        <v>23</v>
      </c>
    </row>
    <row r="5" spans="1:14" ht="23.25" customHeight="1" x14ac:dyDescent="0.35">
      <c r="A5" s="146"/>
      <c r="B5" s="150"/>
      <c r="C5" s="159"/>
      <c r="D5" s="155"/>
      <c r="E5" s="142"/>
      <c r="F5" s="161"/>
      <c r="G5" s="140"/>
      <c r="H5" s="142"/>
      <c r="I5" s="142"/>
      <c r="J5" s="153"/>
      <c r="K5" s="146"/>
      <c r="L5" s="146"/>
      <c r="M5" s="150"/>
    </row>
    <row r="6" spans="1:14" ht="23.25" customHeight="1" x14ac:dyDescent="0.35">
      <c r="A6" s="146"/>
      <c r="B6" s="150"/>
      <c r="C6" s="149" t="s">
        <v>5</v>
      </c>
      <c r="D6" s="154" t="s">
        <v>6</v>
      </c>
      <c r="E6" s="142"/>
      <c r="F6" s="156" t="s">
        <v>3</v>
      </c>
      <c r="G6" s="140"/>
      <c r="H6" s="142"/>
      <c r="I6" s="142"/>
      <c r="J6" s="153"/>
      <c r="K6" s="146"/>
      <c r="L6" s="146"/>
      <c r="M6" s="150"/>
    </row>
    <row r="7" spans="1:14" ht="24" customHeight="1" x14ac:dyDescent="0.35">
      <c r="A7" s="147"/>
      <c r="B7" s="151"/>
      <c r="C7" s="151"/>
      <c r="D7" s="155"/>
      <c r="E7" s="92" t="s">
        <v>7</v>
      </c>
      <c r="F7" s="157"/>
      <c r="G7" s="4" t="s">
        <v>9</v>
      </c>
      <c r="H7" s="5" t="s">
        <v>7</v>
      </c>
      <c r="I7" s="5" t="s">
        <v>7</v>
      </c>
      <c r="J7" s="79" t="s">
        <v>7</v>
      </c>
      <c r="K7" s="147"/>
      <c r="L7" s="147"/>
      <c r="M7" s="151"/>
    </row>
    <row r="8" spans="1:14" ht="24" customHeight="1" x14ac:dyDescent="0.35">
      <c r="A8" s="6" t="s">
        <v>25</v>
      </c>
      <c r="B8" s="7" t="s">
        <v>116</v>
      </c>
      <c r="C8" s="8" t="s">
        <v>117</v>
      </c>
      <c r="D8" s="7" t="s">
        <v>14</v>
      </c>
      <c r="E8" s="9">
        <v>23330</v>
      </c>
      <c r="F8" s="10">
        <v>4.4000000000000004</v>
      </c>
      <c r="G8" s="11">
        <v>1030</v>
      </c>
      <c r="H8" s="12">
        <f t="shared" ref="H8:H71" si="0">E8+G8</f>
        <v>24360</v>
      </c>
      <c r="I8" s="13"/>
      <c r="J8" s="80">
        <f t="shared" ref="J8:J71" si="1">E8+G8+I8</f>
        <v>24360</v>
      </c>
      <c r="K8" s="14" t="s">
        <v>407</v>
      </c>
      <c r="L8" s="14"/>
      <c r="M8" s="15" t="s">
        <v>21</v>
      </c>
    </row>
    <row r="9" spans="1:14" ht="24" customHeight="1" x14ac:dyDescent="0.35">
      <c r="A9" s="16" t="s">
        <v>26</v>
      </c>
      <c r="B9" s="17" t="s">
        <v>152</v>
      </c>
      <c r="C9" s="18" t="s">
        <v>153</v>
      </c>
      <c r="D9" s="17" t="s">
        <v>14</v>
      </c>
      <c r="E9" s="19">
        <v>23460</v>
      </c>
      <c r="F9" s="20">
        <v>4.4000000000000004</v>
      </c>
      <c r="G9" s="21">
        <v>1040</v>
      </c>
      <c r="H9" s="22">
        <f t="shared" si="0"/>
        <v>24500</v>
      </c>
      <c r="I9" s="23"/>
      <c r="J9" s="81">
        <f t="shared" si="1"/>
        <v>24500</v>
      </c>
      <c r="K9" s="24" t="s">
        <v>291</v>
      </c>
      <c r="L9" s="24"/>
      <c r="M9" s="25" t="s">
        <v>21</v>
      </c>
    </row>
    <row r="10" spans="1:14" ht="24" customHeight="1" x14ac:dyDescent="0.35">
      <c r="A10" s="16" t="s">
        <v>27</v>
      </c>
      <c r="B10" s="17" t="s">
        <v>245</v>
      </c>
      <c r="C10" s="18" t="s">
        <v>246</v>
      </c>
      <c r="D10" s="17" t="s">
        <v>14</v>
      </c>
      <c r="E10" s="19">
        <v>22960</v>
      </c>
      <c r="F10" s="20">
        <v>4.4000000000000004</v>
      </c>
      <c r="G10" s="21">
        <v>1020</v>
      </c>
      <c r="H10" s="22">
        <f t="shared" si="0"/>
        <v>23980</v>
      </c>
      <c r="I10" s="23"/>
      <c r="J10" s="81">
        <f t="shared" si="1"/>
        <v>23980</v>
      </c>
      <c r="K10" s="24" t="s">
        <v>339</v>
      </c>
      <c r="L10" s="24"/>
      <c r="M10" s="25" t="s">
        <v>21</v>
      </c>
    </row>
    <row r="11" spans="1:14" ht="24" customHeight="1" x14ac:dyDescent="0.35">
      <c r="A11" s="16" t="s">
        <v>28</v>
      </c>
      <c r="B11" s="17" t="s">
        <v>210</v>
      </c>
      <c r="C11" s="18" t="s">
        <v>211</v>
      </c>
      <c r="D11" s="17" t="s">
        <v>14</v>
      </c>
      <c r="E11" s="19">
        <v>24310</v>
      </c>
      <c r="F11" s="20">
        <v>4.4000000000000004</v>
      </c>
      <c r="G11" s="26">
        <v>1070</v>
      </c>
      <c r="H11" s="22">
        <f t="shared" si="0"/>
        <v>25380</v>
      </c>
      <c r="I11" s="23"/>
      <c r="J11" s="81">
        <f t="shared" si="1"/>
        <v>25380</v>
      </c>
      <c r="K11" s="24" t="s">
        <v>415</v>
      </c>
      <c r="L11" s="24"/>
      <c r="M11" s="25" t="s">
        <v>21</v>
      </c>
    </row>
    <row r="12" spans="1:14" s="44" customFormat="1" ht="24" customHeight="1" x14ac:dyDescent="0.35">
      <c r="A12" s="35" t="s">
        <v>29</v>
      </c>
      <c r="B12" s="36" t="s">
        <v>395</v>
      </c>
      <c r="C12" s="37" t="s">
        <v>396</v>
      </c>
      <c r="D12" s="36" t="s">
        <v>14</v>
      </c>
      <c r="E12" s="38">
        <v>18000</v>
      </c>
      <c r="F12" s="46">
        <v>0</v>
      </c>
      <c r="G12" s="46">
        <v>0</v>
      </c>
      <c r="H12" s="46">
        <f t="shared" si="0"/>
        <v>18000</v>
      </c>
      <c r="I12" s="47"/>
      <c r="J12" s="82">
        <f t="shared" si="1"/>
        <v>18000</v>
      </c>
      <c r="K12" s="43" t="s">
        <v>421</v>
      </c>
      <c r="L12" s="48" t="s">
        <v>429</v>
      </c>
      <c r="M12" s="30" t="s">
        <v>21</v>
      </c>
      <c r="N12" s="75" t="s">
        <v>455</v>
      </c>
    </row>
    <row r="13" spans="1:14" ht="24" customHeight="1" x14ac:dyDescent="0.35">
      <c r="A13" s="16" t="s">
        <v>30</v>
      </c>
      <c r="B13" s="17" t="s">
        <v>134</v>
      </c>
      <c r="C13" s="18" t="s">
        <v>135</v>
      </c>
      <c r="D13" s="17" t="s">
        <v>14</v>
      </c>
      <c r="E13" s="19">
        <v>24710</v>
      </c>
      <c r="F13" s="20">
        <v>4.4000000000000004</v>
      </c>
      <c r="G13" s="26">
        <v>1090</v>
      </c>
      <c r="H13" s="22">
        <f t="shared" si="0"/>
        <v>25800</v>
      </c>
      <c r="I13" s="23"/>
      <c r="J13" s="81">
        <f t="shared" si="1"/>
        <v>25800</v>
      </c>
      <c r="K13" s="24" t="s">
        <v>281</v>
      </c>
      <c r="L13" s="24"/>
      <c r="M13" s="25" t="s">
        <v>21</v>
      </c>
    </row>
    <row r="14" spans="1:14" ht="24" customHeight="1" x14ac:dyDescent="0.35">
      <c r="A14" s="16" t="s">
        <v>31</v>
      </c>
      <c r="B14" s="17" t="s">
        <v>361</v>
      </c>
      <c r="C14" s="18" t="s">
        <v>220</v>
      </c>
      <c r="D14" s="17" t="s">
        <v>14</v>
      </c>
      <c r="E14" s="19">
        <v>23480</v>
      </c>
      <c r="F14" s="20">
        <v>4.4000000000000004</v>
      </c>
      <c r="G14" s="26">
        <v>1040</v>
      </c>
      <c r="H14" s="22">
        <f t="shared" si="0"/>
        <v>24520</v>
      </c>
      <c r="I14" s="23"/>
      <c r="J14" s="81">
        <f t="shared" si="1"/>
        <v>24520</v>
      </c>
      <c r="K14" s="24" t="s">
        <v>325</v>
      </c>
      <c r="L14" s="24"/>
      <c r="M14" s="25" t="s">
        <v>21</v>
      </c>
    </row>
    <row r="15" spans="1:14" ht="24" customHeight="1" x14ac:dyDescent="0.35">
      <c r="A15" s="16" t="s">
        <v>32</v>
      </c>
      <c r="B15" s="17" t="s">
        <v>239</v>
      </c>
      <c r="C15" s="18" t="s">
        <v>220</v>
      </c>
      <c r="D15" s="17" t="s">
        <v>14</v>
      </c>
      <c r="E15" s="19">
        <v>24180</v>
      </c>
      <c r="F15" s="20">
        <v>3.8</v>
      </c>
      <c r="G15" s="26">
        <v>920</v>
      </c>
      <c r="H15" s="22">
        <f t="shared" si="0"/>
        <v>25100</v>
      </c>
      <c r="I15" s="23"/>
      <c r="J15" s="81">
        <f t="shared" si="1"/>
        <v>25100</v>
      </c>
      <c r="K15" s="24" t="s">
        <v>335</v>
      </c>
      <c r="L15" s="24"/>
      <c r="M15" s="25" t="s">
        <v>21</v>
      </c>
    </row>
    <row r="16" spans="1:14" ht="24" customHeight="1" x14ac:dyDescent="0.35">
      <c r="A16" s="16" t="s">
        <v>33</v>
      </c>
      <c r="B16" s="18" t="s">
        <v>369</v>
      </c>
      <c r="C16" s="18" t="s">
        <v>370</v>
      </c>
      <c r="D16" s="17" t="s">
        <v>14</v>
      </c>
      <c r="E16" s="19">
        <v>18000</v>
      </c>
      <c r="F16" s="20">
        <v>4.4000000000000004</v>
      </c>
      <c r="G16" s="26">
        <v>800</v>
      </c>
      <c r="H16" s="22">
        <f t="shared" si="0"/>
        <v>18800</v>
      </c>
      <c r="I16" s="23"/>
      <c r="J16" s="81">
        <f t="shared" si="1"/>
        <v>18800</v>
      </c>
      <c r="K16" s="24" t="s">
        <v>410</v>
      </c>
      <c r="L16" s="24"/>
      <c r="M16" s="25" t="s">
        <v>21</v>
      </c>
    </row>
    <row r="17" spans="1:13" ht="24" customHeight="1" x14ac:dyDescent="0.35">
      <c r="A17" s="16" t="s">
        <v>34</v>
      </c>
      <c r="B17" s="17" t="s">
        <v>125</v>
      </c>
      <c r="C17" s="18" t="s">
        <v>126</v>
      </c>
      <c r="D17" s="17" t="s">
        <v>14</v>
      </c>
      <c r="E17" s="19">
        <v>23120</v>
      </c>
      <c r="F17" s="20">
        <v>4.4000000000000004</v>
      </c>
      <c r="G17" s="21">
        <v>1020</v>
      </c>
      <c r="H17" s="22">
        <f t="shared" si="0"/>
        <v>24140</v>
      </c>
      <c r="I17" s="23"/>
      <c r="J17" s="81">
        <f t="shared" si="1"/>
        <v>24140</v>
      </c>
      <c r="K17" s="24" t="s">
        <v>276</v>
      </c>
      <c r="L17" s="24"/>
      <c r="M17" s="25" t="s">
        <v>21</v>
      </c>
    </row>
    <row r="18" spans="1:13" ht="24" customHeight="1" x14ac:dyDescent="0.35">
      <c r="A18" s="16" t="s">
        <v>35</v>
      </c>
      <c r="B18" s="17" t="s">
        <v>394</v>
      </c>
      <c r="C18" s="18" t="s">
        <v>374</v>
      </c>
      <c r="D18" s="17" t="s">
        <v>14</v>
      </c>
      <c r="E18" s="19">
        <v>18000</v>
      </c>
      <c r="F18" s="27">
        <v>0</v>
      </c>
      <c r="G18" s="27">
        <v>0</v>
      </c>
      <c r="H18" s="27">
        <f t="shared" si="0"/>
        <v>18000</v>
      </c>
      <c r="I18" s="27"/>
      <c r="J18" s="76">
        <f t="shared" si="1"/>
        <v>18000</v>
      </c>
      <c r="K18" s="24" t="s">
        <v>425</v>
      </c>
      <c r="L18" s="29" t="s">
        <v>429</v>
      </c>
      <c r="M18" s="30" t="s">
        <v>21</v>
      </c>
    </row>
    <row r="19" spans="1:13" ht="24" customHeight="1" x14ac:dyDescent="0.35">
      <c r="A19" s="16" t="s">
        <v>36</v>
      </c>
      <c r="B19" s="17" t="s">
        <v>266</v>
      </c>
      <c r="C19" s="18" t="s">
        <v>392</v>
      </c>
      <c r="D19" s="17" t="s">
        <v>14</v>
      </c>
      <c r="E19" s="19">
        <v>24120</v>
      </c>
      <c r="F19" s="31">
        <v>3.1</v>
      </c>
      <c r="G19" s="32">
        <v>750</v>
      </c>
      <c r="H19" s="22">
        <f t="shared" si="0"/>
        <v>24870</v>
      </c>
      <c r="I19" s="28"/>
      <c r="J19" s="81">
        <f t="shared" si="1"/>
        <v>24870</v>
      </c>
      <c r="K19" s="24" t="s">
        <v>352</v>
      </c>
      <c r="L19" s="24"/>
      <c r="M19" s="25" t="s">
        <v>21</v>
      </c>
    </row>
    <row r="20" spans="1:13" ht="24" customHeight="1" x14ac:dyDescent="0.35">
      <c r="A20" s="16" t="s">
        <v>37</v>
      </c>
      <c r="B20" s="17" t="s">
        <v>263</v>
      </c>
      <c r="C20" s="18" t="s">
        <v>262</v>
      </c>
      <c r="D20" s="17" t="s">
        <v>14</v>
      </c>
      <c r="E20" s="19">
        <v>23550</v>
      </c>
      <c r="F20" s="20">
        <v>3.8</v>
      </c>
      <c r="G20" s="26">
        <v>900</v>
      </c>
      <c r="H20" s="22">
        <f t="shared" si="0"/>
        <v>24450</v>
      </c>
      <c r="I20" s="23"/>
      <c r="J20" s="81">
        <f t="shared" si="1"/>
        <v>24450</v>
      </c>
      <c r="K20" s="24" t="s">
        <v>349</v>
      </c>
      <c r="L20" s="24"/>
      <c r="M20" s="25" t="s">
        <v>21</v>
      </c>
    </row>
    <row r="21" spans="1:13" ht="24" customHeight="1" x14ac:dyDescent="0.35">
      <c r="A21" s="16" t="s">
        <v>38</v>
      </c>
      <c r="B21" s="17" t="s">
        <v>264</v>
      </c>
      <c r="C21" s="18" t="s">
        <v>262</v>
      </c>
      <c r="D21" s="17" t="s">
        <v>14</v>
      </c>
      <c r="E21" s="19">
        <v>24250</v>
      </c>
      <c r="F21" s="20">
        <v>3.8</v>
      </c>
      <c r="G21" s="26">
        <v>930</v>
      </c>
      <c r="H21" s="22">
        <f t="shared" si="0"/>
        <v>25180</v>
      </c>
      <c r="I21" s="23"/>
      <c r="J21" s="81">
        <f t="shared" si="1"/>
        <v>25180</v>
      </c>
      <c r="K21" s="24" t="s">
        <v>350</v>
      </c>
      <c r="L21" s="24"/>
      <c r="M21" s="25" t="s">
        <v>21</v>
      </c>
    </row>
    <row r="22" spans="1:13" ht="24" customHeight="1" x14ac:dyDescent="0.35">
      <c r="A22" s="16" t="s">
        <v>39</v>
      </c>
      <c r="B22" s="17" t="s">
        <v>178</v>
      </c>
      <c r="C22" s="18" t="s">
        <v>450</v>
      </c>
      <c r="D22" s="17" t="s">
        <v>14</v>
      </c>
      <c r="E22" s="19">
        <v>24600</v>
      </c>
      <c r="F22" s="31">
        <v>3.1</v>
      </c>
      <c r="G22" s="32">
        <v>770</v>
      </c>
      <c r="H22" s="22">
        <f t="shared" si="0"/>
        <v>25370</v>
      </c>
      <c r="I22" s="28"/>
      <c r="J22" s="81">
        <f t="shared" si="1"/>
        <v>25370</v>
      </c>
      <c r="K22" s="24" t="s">
        <v>301</v>
      </c>
      <c r="L22" s="24"/>
      <c r="M22" s="25" t="s">
        <v>21</v>
      </c>
    </row>
    <row r="23" spans="1:13" ht="24" customHeight="1" x14ac:dyDescent="0.35">
      <c r="A23" s="16" t="s">
        <v>40</v>
      </c>
      <c r="B23" s="17" t="s">
        <v>386</v>
      </c>
      <c r="C23" s="18" t="s">
        <v>157</v>
      </c>
      <c r="D23" s="17" t="s">
        <v>14</v>
      </c>
      <c r="E23" s="19">
        <v>18000</v>
      </c>
      <c r="F23" s="20">
        <v>3.8</v>
      </c>
      <c r="G23" s="26">
        <v>690</v>
      </c>
      <c r="H23" s="22">
        <f t="shared" si="0"/>
        <v>18690</v>
      </c>
      <c r="I23" s="23"/>
      <c r="J23" s="81">
        <f t="shared" si="1"/>
        <v>18690</v>
      </c>
      <c r="K23" s="24" t="s">
        <v>418</v>
      </c>
      <c r="L23" s="24"/>
      <c r="M23" s="25" t="s">
        <v>21</v>
      </c>
    </row>
    <row r="24" spans="1:13" ht="24" customHeight="1" x14ac:dyDescent="0.35">
      <c r="A24" s="16" t="s">
        <v>41</v>
      </c>
      <c r="B24" s="17" t="s">
        <v>156</v>
      </c>
      <c r="C24" s="18" t="s">
        <v>157</v>
      </c>
      <c r="D24" s="17" t="s">
        <v>14</v>
      </c>
      <c r="E24" s="19">
        <v>23410</v>
      </c>
      <c r="F24" s="20">
        <v>4.4000000000000004</v>
      </c>
      <c r="G24" s="21">
        <v>1040</v>
      </c>
      <c r="H24" s="22">
        <f t="shared" si="0"/>
        <v>24450</v>
      </c>
      <c r="I24" s="23"/>
      <c r="J24" s="81">
        <f t="shared" si="1"/>
        <v>24450</v>
      </c>
      <c r="K24" s="24" t="s">
        <v>293</v>
      </c>
      <c r="L24" s="24"/>
      <c r="M24" s="25" t="s">
        <v>21</v>
      </c>
    </row>
    <row r="25" spans="1:13" ht="24" customHeight="1" x14ac:dyDescent="0.35">
      <c r="A25" s="16" t="s">
        <v>42</v>
      </c>
      <c r="B25" s="17" t="s">
        <v>389</v>
      </c>
      <c r="C25" s="18" t="s">
        <v>247</v>
      </c>
      <c r="D25" s="17" t="s">
        <v>14</v>
      </c>
      <c r="E25" s="19">
        <v>18680</v>
      </c>
      <c r="F25" s="20">
        <v>3.8</v>
      </c>
      <c r="G25" s="26">
        <v>710</v>
      </c>
      <c r="H25" s="22">
        <f t="shared" si="0"/>
        <v>19390</v>
      </c>
      <c r="I25" s="23"/>
      <c r="J25" s="81">
        <f t="shared" si="1"/>
        <v>19390</v>
      </c>
      <c r="K25" s="33" t="s">
        <v>340</v>
      </c>
      <c r="L25" s="33"/>
      <c r="M25" s="25" t="s">
        <v>21</v>
      </c>
    </row>
    <row r="26" spans="1:13" ht="24" customHeight="1" x14ac:dyDescent="0.35">
      <c r="A26" s="16" t="s">
        <v>43</v>
      </c>
      <c r="B26" s="17" t="s">
        <v>259</v>
      </c>
      <c r="C26" s="18" t="s">
        <v>260</v>
      </c>
      <c r="D26" s="17" t="s">
        <v>14</v>
      </c>
      <c r="E26" s="19">
        <v>24130</v>
      </c>
      <c r="F26" s="20">
        <v>3.8</v>
      </c>
      <c r="G26" s="26">
        <v>920</v>
      </c>
      <c r="H26" s="22">
        <f t="shared" si="0"/>
        <v>25050</v>
      </c>
      <c r="I26" s="23"/>
      <c r="J26" s="81">
        <f t="shared" si="1"/>
        <v>25050</v>
      </c>
      <c r="K26" s="24" t="s">
        <v>348</v>
      </c>
      <c r="L26" s="24"/>
      <c r="M26" s="25" t="s">
        <v>21</v>
      </c>
    </row>
    <row r="27" spans="1:13" ht="24" customHeight="1" x14ac:dyDescent="0.35">
      <c r="A27" s="16" t="s">
        <v>44</v>
      </c>
      <c r="B27" s="17" t="s">
        <v>203</v>
      </c>
      <c r="C27" s="18" t="s">
        <v>204</v>
      </c>
      <c r="D27" s="17" t="s">
        <v>14</v>
      </c>
      <c r="E27" s="19">
        <v>18730</v>
      </c>
      <c r="F27" s="20">
        <v>4.4000000000000004</v>
      </c>
      <c r="G27" s="26">
        <v>830</v>
      </c>
      <c r="H27" s="22">
        <f t="shared" si="0"/>
        <v>19560</v>
      </c>
      <c r="I27" s="23"/>
      <c r="J27" s="81">
        <f t="shared" si="1"/>
        <v>19560</v>
      </c>
      <c r="K27" s="24" t="s">
        <v>315</v>
      </c>
      <c r="L27" s="24"/>
      <c r="M27" s="25" t="s">
        <v>21</v>
      </c>
    </row>
    <row r="28" spans="1:13" ht="24" customHeight="1" x14ac:dyDescent="0.35">
      <c r="A28" s="16" t="s">
        <v>45</v>
      </c>
      <c r="B28" s="17" t="s">
        <v>235</v>
      </c>
      <c r="C28" s="18" t="s">
        <v>236</v>
      </c>
      <c r="D28" s="17" t="s">
        <v>14</v>
      </c>
      <c r="E28" s="19">
        <v>24540</v>
      </c>
      <c r="F28" s="20">
        <v>4.4000000000000004</v>
      </c>
      <c r="G28" s="26">
        <v>1080</v>
      </c>
      <c r="H28" s="22">
        <f t="shared" si="0"/>
        <v>25620</v>
      </c>
      <c r="I28" s="23"/>
      <c r="J28" s="81">
        <f t="shared" si="1"/>
        <v>25620</v>
      </c>
      <c r="K28" s="24" t="s">
        <v>333</v>
      </c>
      <c r="L28" s="24"/>
      <c r="M28" s="25" t="s">
        <v>21</v>
      </c>
    </row>
    <row r="29" spans="1:13" ht="24" customHeight="1" x14ac:dyDescent="0.35">
      <c r="A29" s="16" t="s">
        <v>46</v>
      </c>
      <c r="B29" s="17" t="s">
        <v>136</v>
      </c>
      <c r="C29" s="18" t="s">
        <v>137</v>
      </c>
      <c r="D29" s="17" t="s">
        <v>14</v>
      </c>
      <c r="E29" s="19">
        <v>24720</v>
      </c>
      <c r="F29" s="20">
        <v>4.4000000000000004</v>
      </c>
      <c r="G29" s="26">
        <v>1090</v>
      </c>
      <c r="H29" s="22">
        <f t="shared" si="0"/>
        <v>25810</v>
      </c>
      <c r="I29" s="23"/>
      <c r="J29" s="81">
        <f t="shared" si="1"/>
        <v>25810</v>
      </c>
      <c r="K29" s="24" t="s">
        <v>282</v>
      </c>
      <c r="L29" s="24"/>
      <c r="M29" s="25" t="s">
        <v>21</v>
      </c>
    </row>
    <row r="30" spans="1:13" ht="24" customHeight="1" x14ac:dyDescent="0.35">
      <c r="A30" s="16" t="s">
        <v>47</v>
      </c>
      <c r="B30" s="18" t="s">
        <v>368</v>
      </c>
      <c r="C30" s="18" t="s">
        <v>133</v>
      </c>
      <c r="D30" s="17" t="s">
        <v>14</v>
      </c>
      <c r="E30" s="19">
        <v>18000</v>
      </c>
      <c r="F30" s="20">
        <v>4.4000000000000004</v>
      </c>
      <c r="G30" s="26">
        <v>800</v>
      </c>
      <c r="H30" s="22">
        <f t="shared" si="0"/>
        <v>18800</v>
      </c>
      <c r="I30" s="23"/>
      <c r="J30" s="81">
        <f t="shared" si="1"/>
        <v>18800</v>
      </c>
      <c r="K30" s="24" t="s">
        <v>409</v>
      </c>
      <c r="L30" s="24"/>
      <c r="M30" s="25" t="s">
        <v>21</v>
      </c>
    </row>
    <row r="31" spans="1:13" ht="24" customHeight="1" x14ac:dyDescent="0.35">
      <c r="A31" s="16" t="s">
        <v>48</v>
      </c>
      <c r="B31" s="17" t="s">
        <v>132</v>
      </c>
      <c r="C31" s="18" t="s">
        <v>133</v>
      </c>
      <c r="D31" s="17" t="s">
        <v>14</v>
      </c>
      <c r="E31" s="19">
        <v>24330</v>
      </c>
      <c r="F31" s="20">
        <v>4.4000000000000004</v>
      </c>
      <c r="G31" s="26">
        <v>1080</v>
      </c>
      <c r="H31" s="22">
        <f t="shared" si="0"/>
        <v>25410</v>
      </c>
      <c r="I31" s="23"/>
      <c r="J31" s="81">
        <f t="shared" si="1"/>
        <v>25410</v>
      </c>
      <c r="K31" s="24" t="s">
        <v>280</v>
      </c>
      <c r="L31" s="24"/>
      <c r="M31" s="25" t="s">
        <v>21</v>
      </c>
    </row>
    <row r="32" spans="1:13" ht="24" customHeight="1" x14ac:dyDescent="0.35">
      <c r="A32" s="16" t="s">
        <v>49</v>
      </c>
      <c r="B32" s="17" t="s">
        <v>121</v>
      </c>
      <c r="C32" s="18" t="s">
        <v>122</v>
      </c>
      <c r="D32" s="17" t="s">
        <v>14</v>
      </c>
      <c r="E32" s="19">
        <v>24380</v>
      </c>
      <c r="F32" s="20">
        <v>4.4000000000000004</v>
      </c>
      <c r="G32" s="26">
        <v>1080</v>
      </c>
      <c r="H32" s="22">
        <f t="shared" si="0"/>
        <v>25460</v>
      </c>
      <c r="I32" s="23"/>
      <c r="J32" s="81">
        <f t="shared" si="1"/>
        <v>25460</v>
      </c>
      <c r="K32" s="24" t="s">
        <v>274</v>
      </c>
      <c r="L32" s="24"/>
      <c r="M32" s="25" t="s">
        <v>21</v>
      </c>
    </row>
    <row r="33" spans="1:13" ht="24" customHeight="1" x14ac:dyDescent="0.35">
      <c r="A33" s="16" t="s">
        <v>50</v>
      </c>
      <c r="B33" s="17" t="s">
        <v>138</v>
      </c>
      <c r="C33" s="18" t="s">
        <v>139</v>
      </c>
      <c r="D33" s="17" t="s">
        <v>14</v>
      </c>
      <c r="E33" s="19">
        <v>23720</v>
      </c>
      <c r="F33" s="20">
        <v>4.4000000000000004</v>
      </c>
      <c r="G33" s="26">
        <v>1050</v>
      </c>
      <c r="H33" s="22">
        <f t="shared" si="0"/>
        <v>24770</v>
      </c>
      <c r="I33" s="23"/>
      <c r="J33" s="81">
        <f t="shared" si="1"/>
        <v>24770</v>
      </c>
      <c r="K33" s="24" t="s">
        <v>283</v>
      </c>
      <c r="L33" s="24"/>
      <c r="M33" s="25" t="s">
        <v>21</v>
      </c>
    </row>
    <row r="34" spans="1:13" ht="24" customHeight="1" x14ac:dyDescent="0.35">
      <c r="A34" s="16" t="s">
        <v>51</v>
      </c>
      <c r="B34" s="17" t="s">
        <v>218</v>
      </c>
      <c r="C34" s="18" t="s">
        <v>219</v>
      </c>
      <c r="D34" s="17" t="s">
        <v>14</v>
      </c>
      <c r="E34" s="19">
        <v>18730</v>
      </c>
      <c r="F34" s="20">
        <v>4.4000000000000004</v>
      </c>
      <c r="G34" s="26">
        <v>830</v>
      </c>
      <c r="H34" s="22">
        <f t="shared" si="0"/>
        <v>19560</v>
      </c>
      <c r="I34" s="23"/>
      <c r="J34" s="81">
        <f t="shared" si="1"/>
        <v>19560</v>
      </c>
      <c r="K34" s="24" t="s">
        <v>324</v>
      </c>
      <c r="L34" s="24"/>
      <c r="M34" s="25" t="s">
        <v>21</v>
      </c>
    </row>
    <row r="35" spans="1:13" ht="24" customHeight="1" x14ac:dyDescent="0.35">
      <c r="A35" s="16" t="s">
        <v>52</v>
      </c>
      <c r="B35" s="17" t="s">
        <v>397</v>
      </c>
      <c r="C35" s="18" t="s">
        <v>398</v>
      </c>
      <c r="D35" s="17" t="s">
        <v>14</v>
      </c>
      <c r="E35" s="19">
        <v>18000</v>
      </c>
      <c r="F35" s="27">
        <v>0</v>
      </c>
      <c r="G35" s="27">
        <v>0</v>
      </c>
      <c r="H35" s="27">
        <f t="shared" si="0"/>
        <v>18000</v>
      </c>
      <c r="I35" s="28"/>
      <c r="J35" s="76">
        <f t="shared" si="1"/>
        <v>18000</v>
      </c>
      <c r="K35" s="24" t="s">
        <v>423</v>
      </c>
      <c r="L35" s="29" t="s">
        <v>429</v>
      </c>
      <c r="M35" s="30" t="s">
        <v>21</v>
      </c>
    </row>
    <row r="36" spans="1:13" ht="24" customHeight="1" x14ac:dyDescent="0.35">
      <c r="A36" s="16" t="s">
        <v>53</v>
      </c>
      <c r="B36" s="17" t="s">
        <v>191</v>
      </c>
      <c r="C36" s="18" t="s">
        <v>192</v>
      </c>
      <c r="D36" s="17" t="s">
        <v>14</v>
      </c>
      <c r="E36" s="19">
        <v>24340</v>
      </c>
      <c r="F36" s="20">
        <v>4.4000000000000004</v>
      </c>
      <c r="G36" s="26">
        <v>1080</v>
      </c>
      <c r="H36" s="22">
        <f t="shared" si="0"/>
        <v>25420</v>
      </c>
      <c r="I36" s="23"/>
      <c r="J36" s="81">
        <f t="shared" si="1"/>
        <v>25420</v>
      </c>
      <c r="K36" s="24" t="s">
        <v>308</v>
      </c>
      <c r="L36" s="24"/>
      <c r="M36" s="25" t="s">
        <v>21</v>
      </c>
    </row>
    <row r="37" spans="1:13" ht="24" customHeight="1" x14ac:dyDescent="0.35">
      <c r="A37" s="16" t="s">
        <v>54</v>
      </c>
      <c r="B37" s="17" t="s">
        <v>224</v>
      </c>
      <c r="C37" s="18" t="s">
        <v>225</v>
      </c>
      <c r="D37" s="17" t="s">
        <v>14</v>
      </c>
      <c r="E37" s="19">
        <v>22590</v>
      </c>
      <c r="F37" s="20">
        <v>4.4000000000000004</v>
      </c>
      <c r="G37" s="26">
        <v>1000</v>
      </c>
      <c r="H37" s="22">
        <f t="shared" si="0"/>
        <v>23590</v>
      </c>
      <c r="I37" s="23"/>
      <c r="J37" s="81">
        <f t="shared" si="1"/>
        <v>23590</v>
      </c>
      <c r="K37" s="24" t="s">
        <v>328</v>
      </c>
      <c r="L37" s="24"/>
      <c r="M37" s="25" t="s">
        <v>21</v>
      </c>
    </row>
    <row r="38" spans="1:13" ht="24" customHeight="1" x14ac:dyDescent="0.35">
      <c r="A38" s="16" t="s">
        <v>55</v>
      </c>
      <c r="B38" s="17" t="s">
        <v>176</v>
      </c>
      <c r="C38" s="18" t="s">
        <v>177</v>
      </c>
      <c r="D38" s="17" t="s">
        <v>15</v>
      </c>
      <c r="E38" s="19">
        <v>14160</v>
      </c>
      <c r="F38" s="20">
        <v>4.4000000000000004</v>
      </c>
      <c r="G38" s="26">
        <v>630</v>
      </c>
      <c r="H38" s="22">
        <f t="shared" si="0"/>
        <v>14790</v>
      </c>
      <c r="I38" s="23"/>
      <c r="J38" s="81">
        <f t="shared" si="1"/>
        <v>14790</v>
      </c>
      <c r="K38" s="24" t="s">
        <v>300</v>
      </c>
      <c r="L38" s="24"/>
      <c r="M38" s="25" t="s">
        <v>21</v>
      </c>
    </row>
    <row r="39" spans="1:13" ht="24" customHeight="1" x14ac:dyDescent="0.35">
      <c r="A39" s="16" t="s">
        <v>56</v>
      </c>
      <c r="B39" s="17" t="s">
        <v>261</v>
      </c>
      <c r="C39" s="18" t="s">
        <v>379</v>
      </c>
      <c r="D39" s="17" t="s">
        <v>14</v>
      </c>
      <c r="E39" s="19">
        <v>18680</v>
      </c>
      <c r="F39" s="20">
        <v>4.4000000000000004</v>
      </c>
      <c r="G39" s="26">
        <v>830</v>
      </c>
      <c r="H39" s="22">
        <f t="shared" si="0"/>
        <v>19510</v>
      </c>
      <c r="I39" s="23"/>
      <c r="J39" s="81">
        <f t="shared" si="1"/>
        <v>19510</v>
      </c>
      <c r="K39" s="24" t="s">
        <v>267</v>
      </c>
      <c r="L39" s="24"/>
      <c r="M39" s="25" t="s">
        <v>18</v>
      </c>
    </row>
    <row r="40" spans="1:13" ht="24" customHeight="1" x14ac:dyDescent="0.35">
      <c r="A40" s="16" t="s">
        <v>57</v>
      </c>
      <c r="B40" s="17" t="s">
        <v>257</v>
      </c>
      <c r="C40" s="18" t="s">
        <v>258</v>
      </c>
      <c r="D40" s="17" t="s">
        <v>14</v>
      </c>
      <c r="E40" s="19">
        <v>18680</v>
      </c>
      <c r="F40" s="20">
        <v>3.8</v>
      </c>
      <c r="G40" s="26">
        <v>710</v>
      </c>
      <c r="H40" s="22">
        <f t="shared" si="0"/>
        <v>19390</v>
      </c>
      <c r="I40" s="23"/>
      <c r="J40" s="81">
        <f t="shared" si="1"/>
        <v>19390</v>
      </c>
      <c r="K40" s="24" t="s">
        <v>347</v>
      </c>
      <c r="L40" s="24"/>
      <c r="M40" s="25" t="s">
        <v>18</v>
      </c>
    </row>
    <row r="41" spans="1:13" ht="24" customHeight="1" x14ac:dyDescent="0.35">
      <c r="A41" s="16" t="s">
        <v>58</v>
      </c>
      <c r="B41" s="17" t="s">
        <v>254</v>
      </c>
      <c r="C41" s="18" t="s">
        <v>255</v>
      </c>
      <c r="D41" s="17" t="s">
        <v>14</v>
      </c>
      <c r="E41" s="19">
        <v>21950</v>
      </c>
      <c r="F41" s="20">
        <v>3.8</v>
      </c>
      <c r="G41" s="32">
        <v>840</v>
      </c>
      <c r="H41" s="22">
        <f t="shared" si="0"/>
        <v>22790</v>
      </c>
      <c r="I41" s="28"/>
      <c r="J41" s="81">
        <f t="shared" si="1"/>
        <v>22790</v>
      </c>
      <c r="K41" s="24" t="s">
        <v>345</v>
      </c>
      <c r="L41" s="24"/>
      <c r="M41" s="25" t="s">
        <v>18</v>
      </c>
    </row>
    <row r="42" spans="1:13" ht="24" customHeight="1" x14ac:dyDescent="0.35">
      <c r="A42" s="16" t="s">
        <v>59</v>
      </c>
      <c r="B42" s="17" t="s">
        <v>385</v>
      </c>
      <c r="C42" s="18" t="s">
        <v>353</v>
      </c>
      <c r="D42" s="17" t="s">
        <v>14</v>
      </c>
      <c r="E42" s="19">
        <v>18000</v>
      </c>
      <c r="F42" s="20">
        <v>3.8</v>
      </c>
      <c r="G42" s="26">
        <v>690</v>
      </c>
      <c r="H42" s="22">
        <f t="shared" si="0"/>
        <v>18690</v>
      </c>
      <c r="I42" s="23"/>
      <c r="J42" s="81">
        <f t="shared" si="1"/>
        <v>18690</v>
      </c>
      <c r="K42" s="24" t="s">
        <v>417</v>
      </c>
      <c r="L42" s="24"/>
      <c r="M42" s="25" t="s">
        <v>18</v>
      </c>
    </row>
    <row r="43" spans="1:13" ht="24" customHeight="1" x14ac:dyDescent="0.35">
      <c r="A43" s="16" t="s">
        <v>60</v>
      </c>
      <c r="B43" s="17" t="s">
        <v>127</v>
      </c>
      <c r="C43" s="18" t="s">
        <v>128</v>
      </c>
      <c r="D43" s="17" t="s">
        <v>14</v>
      </c>
      <c r="E43" s="19">
        <v>24760</v>
      </c>
      <c r="F43" s="20">
        <v>4.4000000000000004</v>
      </c>
      <c r="G43" s="21">
        <v>1090</v>
      </c>
      <c r="H43" s="22">
        <f t="shared" si="0"/>
        <v>25850</v>
      </c>
      <c r="I43" s="23"/>
      <c r="J43" s="81">
        <f t="shared" si="1"/>
        <v>25850</v>
      </c>
      <c r="K43" s="24" t="s">
        <v>277</v>
      </c>
      <c r="L43" s="24"/>
      <c r="M43" s="25" t="s">
        <v>18</v>
      </c>
    </row>
    <row r="44" spans="1:13" ht="24" customHeight="1" x14ac:dyDescent="0.35">
      <c r="A44" s="16" t="s">
        <v>61</v>
      </c>
      <c r="B44" s="17" t="s">
        <v>113</v>
      </c>
      <c r="C44" s="18" t="s">
        <v>114</v>
      </c>
      <c r="D44" s="17" t="s">
        <v>15</v>
      </c>
      <c r="E44" s="19">
        <v>14090</v>
      </c>
      <c r="F44" s="20">
        <v>3.8</v>
      </c>
      <c r="G44" s="26">
        <v>540</v>
      </c>
      <c r="H44" s="22">
        <f t="shared" si="0"/>
        <v>14630</v>
      </c>
      <c r="I44" s="23"/>
      <c r="J44" s="81">
        <f t="shared" si="1"/>
        <v>14630</v>
      </c>
      <c r="K44" s="24" t="s">
        <v>270</v>
      </c>
      <c r="L44" s="24"/>
      <c r="M44" s="25" t="s">
        <v>18</v>
      </c>
    </row>
    <row r="45" spans="1:13" ht="24" customHeight="1" x14ac:dyDescent="0.35">
      <c r="A45" s="16" t="s">
        <v>62</v>
      </c>
      <c r="B45" s="17" t="s">
        <v>166</v>
      </c>
      <c r="C45" s="18" t="s">
        <v>167</v>
      </c>
      <c r="D45" s="17" t="s">
        <v>14</v>
      </c>
      <c r="E45" s="19">
        <v>21200</v>
      </c>
      <c r="F45" s="20">
        <v>4.4000000000000004</v>
      </c>
      <c r="G45" s="21">
        <v>940</v>
      </c>
      <c r="H45" s="22">
        <f t="shared" si="0"/>
        <v>22140</v>
      </c>
      <c r="I45" s="23"/>
      <c r="J45" s="81">
        <f t="shared" si="1"/>
        <v>22140</v>
      </c>
      <c r="K45" s="24" t="s">
        <v>454</v>
      </c>
      <c r="L45" s="24"/>
      <c r="M45" s="25" t="s">
        <v>17</v>
      </c>
    </row>
    <row r="46" spans="1:13" ht="24" customHeight="1" x14ac:dyDescent="0.35">
      <c r="A46" s="16" t="s">
        <v>63</v>
      </c>
      <c r="B46" s="17" t="s">
        <v>248</v>
      </c>
      <c r="C46" s="18" t="s">
        <v>249</v>
      </c>
      <c r="D46" s="17" t="s">
        <v>14</v>
      </c>
      <c r="E46" s="19">
        <v>19430</v>
      </c>
      <c r="F46" s="20">
        <v>3.8</v>
      </c>
      <c r="G46" s="26">
        <v>740</v>
      </c>
      <c r="H46" s="22">
        <f t="shared" si="0"/>
        <v>20170</v>
      </c>
      <c r="I46" s="23"/>
      <c r="J46" s="81">
        <f t="shared" si="1"/>
        <v>20170</v>
      </c>
      <c r="K46" s="24" t="s">
        <v>341</v>
      </c>
      <c r="L46" s="24"/>
      <c r="M46" s="25" t="s">
        <v>17</v>
      </c>
    </row>
    <row r="47" spans="1:13" ht="24" customHeight="1" x14ac:dyDescent="0.35">
      <c r="A47" s="16" t="s">
        <v>64</v>
      </c>
      <c r="B47" s="17" t="s">
        <v>253</v>
      </c>
      <c r="C47" s="18" t="s">
        <v>451</v>
      </c>
      <c r="D47" s="17" t="s">
        <v>14</v>
      </c>
      <c r="E47" s="19">
        <v>23280</v>
      </c>
      <c r="F47" s="20">
        <v>4.4000000000000004</v>
      </c>
      <c r="G47" s="26">
        <v>1030</v>
      </c>
      <c r="H47" s="22">
        <f t="shared" si="0"/>
        <v>24310</v>
      </c>
      <c r="I47" s="23"/>
      <c r="J47" s="81">
        <f t="shared" si="1"/>
        <v>24310</v>
      </c>
      <c r="K47" s="24" t="s">
        <v>344</v>
      </c>
      <c r="L47" s="24"/>
      <c r="M47" s="25" t="s">
        <v>17</v>
      </c>
    </row>
    <row r="48" spans="1:13" ht="24" customHeight="1" x14ac:dyDescent="0.35">
      <c r="A48" s="16" t="s">
        <v>65</v>
      </c>
      <c r="B48" s="17" t="s">
        <v>188</v>
      </c>
      <c r="C48" s="18" t="s">
        <v>187</v>
      </c>
      <c r="D48" s="17" t="s">
        <v>14</v>
      </c>
      <c r="E48" s="19">
        <v>23150</v>
      </c>
      <c r="F48" s="20">
        <v>4.4000000000000004</v>
      </c>
      <c r="G48" s="26">
        <v>1020</v>
      </c>
      <c r="H48" s="22">
        <f t="shared" si="0"/>
        <v>24170</v>
      </c>
      <c r="I48" s="23"/>
      <c r="J48" s="81">
        <f t="shared" si="1"/>
        <v>24170</v>
      </c>
      <c r="K48" s="24" t="s">
        <v>306</v>
      </c>
      <c r="L48" s="24"/>
      <c r="M48" s="25" t="s">
        <v>17</v>
      </c>
    </row>
    <row r="49" spans="1:20" ht="24" customHeight="1" x14ac:dyDescent="0.35">
      <c r="A49" s="16" t="s">
        <v>66</v>
      </c>
      <c r="B49" s="17" t="s">
        <v>186</v>
      </c>
      <c r="C49" s="18" t="s">
        <v>187</v>
      </c>
      <c r="D49" s="17" t="s">
        <v>14</v>
      </c>
      <c r="E49" s="19">
        <v>24010</v>
      </c>
      <c r="F49" s="20">
        <v>4.4000000000000004</v>
      </c>
      <c r="G49" s="26">
        <v>1060</v>
      </c>
      <c r="H49" s="22">
        <f t="shared" si="0"/>
        <v>25070</v>
      </c>
      <c r="I49" s="23"/>
      <c r="J49" s="81">
        <f t="shared" si="1"/>
        <v>25070</v>
      </c>
      <c r="K49" s="24" t="s">
        <v>305</v>
      </c>
      <c r="L49" s="24"/>
      <c r="M49" s="25" t="s">
        <v>17</v>
      </c>
    </row>
    <row r="50" spans="1:20" ht="24" customHeight="1" x14ac:dyDescent="0.35">
      <c r="A50" s="16" t="s">
        <v>67</v>
      </c>
      <c r="B50" s="17" t="s">
        <v>129</v>
      </c>
      <c r="C50" s="18" t="s">
        <v>130</v>
      </c>
      <c r="D50" s="17" t="s">
        <v>14</v>
      </c>
      <c r="E50" s="19">
        <v>24680</v>
      </c>
      <c r="F50" s="20">
        <v>4.4000000000000004</v>
      </c>
      <c r="G50" s="21">
        <v>1090</v>
      </c>
      <c r="H50" s="22">
        <f t="shared" si="0"/>
        <v>25770</v>
      </c>
      <c r="I50" s="23"/>
      <c r="J50" s="81">
        <f t="shared" si="1"/>
        <v>25770</v>
      </c>
      <c r="K50" s="24" t="s">
        <v>278</v>
      </c>
      <c r="L50" s="24"/>
      <c r="M50" s="25" t="s">
        <v>17</v>
      </c>
      <c r="N50" s="72"/>
      <c r="O50" s="34"/>
      <c r="P50" s="34"/>
      <c r="Q50" s="34"/>
      <c r="R50" s="34"/>
      <c r="S50" s="34"/>
      <c r="T50" s="34"/>
    </row>
    <row r="51" spans="1:20" ht="24" customHeight="1" x14ac:dyDescent="0.35">
      <c r="A51" s="16" t="s">
        <v>68</v>
      </c>
      <c r="B51" s="17" t="s">
        <v>256</v>
      </c>
      <c r="C51" s="18" t="s">
        <v>449</v>
      </c>
      <c r="D51" s="17" t="s">
        <v>14</v>
      </c>
      <c r="E51" s="19">
        <v>19430</v>
      </c>
      <c r="F51" s="20">
        <v>3.8</v>
      </c>
      <c r="G51" s="26">
        <v>740</v>
      </c>
      <c r="H51" s="22">
        <f t="shared" si="0"/>
        <v>20170</v>
      </c>
      <c r="I51" s="23"/>
      <c r="J51" s="81">
        <f t="shared" si="1"/>
        <v>20170</v>
      </c>
      <c r="K51" s="24" t="s">
        <v>346</v>
      </c>
      <c r="L51" s="24"/>
      <c r="M51" s="25" t="s">
        <v>17</v>
      </c>
    </row>
    <row r="52" spans="1:20" ht="24" customHeight="1" x14ac:dyDescent="0.35">
      <c r="A52" s="16" t="s">
        <v>69</v>
      </c>
      <c r="B52" s="17" t="s">
        <v>355</v>
      </c>
      <c r="C52" s="18" t="s">
        <v>221</v>
      </c>
      <c r="D52" s="17" t="s">
        <v>14</v>
      </c>
      <c r="E52" s="19">
        <v>19550</v>
      </c>
      <c r="F52" s="20">
        <v>4.4000000000000004</v>
      </c>
      <c r="G52" s="26">
        <v>870</v>
      </c>
      <c r="H52" s="22">
        <f t="shared" si="0"/>
        <v>20420</v>
      </c>
      <c r="I52" s="23"/>
      <c r="J52" s="81">
        <f t="shared" si="1"/>
        <v>20420</v>
      </c>
      <c r="K52" s="24" t="s">
        <v>326</v>
      </c>
      <c r="L52" s="24"/>
      <c r="M52" s="25" t="s">
        <v>17</v>
      </c>
    </row>
    <row r="53" spans="1:20" ht="24" customHeight="1" x14ac:dyDescent="0.35">
      <c r="A53" s="16" t="s">
        <v>70</v>
      </c>
      <c r="B53" s="17" t="s">
        <v>182</v>
      </c>
      <c r="C53" s="18" t="s">
        <v>384</v>
      </c>
      <c r="D53" s="17" t="s">
        <v>14</v>
      </c>
      <c r="E53" s="19">
        <v>23520</v>
      </c>
      <c r="F53" s="20">
        <v>3.8</v>
      </c>
      <c r="G53" s="26">
        <v>900</v>
      </c>
      <c r="H53" s="22">
        <f t="shared" si="0"/>
        <v>24420</v>
      </c>
      <c r="I53" s="23"/>
      <c r="J53" s="81">
        <f t="shared" si="1"/>
        <v>24420</v>
      </c>
      <c r="K53" s="24" t="s">
        <v>303</v>
      </c>
      <c r="L53" s="24"/>
      <c r="M53" s="25" t="s">
        <v>17</v>
      </c>
    </row>
    <row r="54" spans="1:20" s="44" customFormat="1" ht="24" customHeight="1" x14ac:dyDescent="0.35">
      <c r="A54" s="35" t="s">
        <v>71</v>
      </c>
      <c r="B54" s="36" t="s">
        <v>160</v>
      </c>
      <c r="C54" s="37" t="s">
        <v>161</v>
      </c>
      <c r="D54" s="36" t="s">
        <v>15</v>
      </c>
      <c r="E54" s="38">
        <v>14300</v>
      </c>
      <c r="F54" s="39">
        <v>4.4000000000000004</v>
      </c>
      <c r="G54" s="40">
        <v>630</v>
      </c>
      <c r="H54" s="41">
        <f t="shared" si="0"/>
        <v>14930</v>
      </c>
      <c r="I54" s="42"/>
      <c r="J54" s="83">
        <f t="shared" si="1"/>
        <v>14930</v>
      </c>
      <c r="K54" s="43" t="s">
        <v>295</v>
      </c>
      <c r="L54" s="43"/>
      <c r="M54" s="30" t="s">
        <v>17</v>
      </c>
      <c r="N54" s="75" t="s">
        <v>459</v>
      </c>
    </row>
    <row r="55" spans="1:20" ht="24" customHeight="1" x14ac:dyDescent="0.35">
      <c r="A55" s="16" t="s">
        <v>72</v>
      </c>
      <c r="B55" s="17" t="s">
        <v>356</v>
      </c>
      <c r="C55" s="18" t="s">
        <v>131</v>
      </c>
      <c r="D55" s="17" t="s">
        <v>14</v>
      </c>
      <c r="E55" s="19">
        <v>24420</v>
      </c>
      <c r="F55" s="20">
        <v>4.4000000000000004</v>
      </c>
      <c r="G55" s="26">
        <v>1080</v>
      </c>
      <c r="H55" s="22">
        <f t="shared" si="0"/>
        <v>25500</v>
      </c>
      <c r="I55" s="23"/>
      <c r="J55" s="81">
        <f t="shared" si="1"/>
        <v>25500</v>
      </c>
      <c r="K55" s="24" t="s">
        <v>279</v>
      </c>
      <c r="L55" s="24"/>
      <c r="M55" s="25" t="s">
        <v>16</v>
      </c>
    </row>
    <row r="56" spans="1:20" ht="24" customHeight="1" x14ac:dyDescent="0.35">
      <c r="A56" s="16" t="s">
        <v>73</v>
      </c>
      <c r="B56" s="17" t="s">
        <v>452</v>
      </c>
      <c r="C56" s="18" t="s">
        <v>201</v>
      </c>
      <c r="D56" s="17" t="s">
        <v>14</v>
      </c>
      <c r="E56" s="19">
        <v>24610</v>
      </c>
      <c r="F56" s="20">
        <v>4.4000000000000004</v>
      </c>
      <c r="G56" s="21">
        <v>1090</v>
      </c>
      <c r="H56" s="22">
        <f t="shared" si="0"/>
        <v>25700</v>
      </c>
      <c r="I56" s="23"/>
      <c r="J56" s="81">
        <f t="shared" si="1"/>
        <v>25700</v>
      </c>
      <c r="K56" s="24" t="s">
        <v>313</v>
      </c>
      <c r="L56" s="24"/>
      <c r="M56" s="25" t="s">
        <v>16</v>
      </c>
    </row>
    <row r="57" spans="1:20" s="44" customFormat="1" ht="24" customHeight="1" x14ac:dyDescent="0.35">
      <c r="A57" s="35" t="s">
        <v>80</v>
      </c>
      <c r="B57" s="36" t="s">
        <v>231</v>
      </c>
      <c r="C57" s="37" t="s">
        <v>232</v>
      </c>
      <c r="D57" s="36" t="s">
        <v>15</v>
      </c>
      <c r="E57" s="38">
        <v>12200</v>
      </c>
      <c r="F57" s="39">
        <v>4.4000000000000004</v>
      </c>
      <c r="G57" s="40">
        <v>540</v>
      </c>
      <c r="H57" s="41">
        <f t="shared" si="0"/>
        <v>12740</v>
      </c>
      <c r="I57" s="42">
        <v>540</v>
      </c>
      <c r="J57" s="83">
        <f t="shared" si="1"/>
        <v>13280</v>
      </c>
      <c r="K57" s="43" t="s">
        <v>331</v>
      </c>
      <c r="L57" s="43"/>
      <c r="M57" s="30" t="s">
        <v>16</v>
      </c>
      <c r="N57" s="75" t="s">
        <v>456</v>
      </c>
    </row>
    <row r="58" spans="1:20" ht="24" customHeight="1" x14ac:dyDescent="0.35">
      <c r="A58" s="16" t="s">
        <v>74</v>
      </c>
      <c r="B58" s="17" t="s">
        <v>240</v>
      </c>
      <c r="C58" s="18" t="s">
        <v>241</v>
      </c>
      <c r="D58" s="17" t="s">
        <v>14</v>
      </c>
      <c r="E58" s="19">
        <v>21880</v>
      </c>
      <c r="F58" s="20">
        <v>4.4000000000000004</v>
      </c>
      <c r="G58" s="21">
        <v>970</v>
      </c>
      <c r="H58" s="22">
        <f t="shared" si="0"/>
        <v>22850</v>
      </c>
      <c r="I58" s="23"/>
      <c r="J58" s="81">
        <f t="shared" si="1"/>
        <v>22850</v>
      </c>
      <c r="K58" s="24" t="s">
        <v>336</v>
      </c>
      <c r="L58" s="24"/>
      <c r="M58" s="25" t="s">
        <v>16</v>
      </c>
    </row>
    <row r="59" spans="1:20" ht="24" customHeight="1" x14ac:dyDescent="0.35">
      <c r="A59" s="16" t="s">
        <v>75</v>
      </c>
      <c r="B59" s="17" t="s">
        <v>158</v>
      </c>
      <c r="C59" s="18" t="s">
        <v>159</v>
      </c>
      <c r="D59" s="17" t="s">
        <v>14</v>
      </c>
      <c r="E59" s="19">
        <v>22080</v>
      </c>
      <c r="F59" s="20">
        <v>4.4000000000000004</v>
      </c>
      <c r="G59" s="26">
        <v>980</v>
      </c>
      <c r="H59" s="22">
        <f t="shared" si="0"/>
        <v>23060</v>
      </c>
      <c r="I59" s="23"/>
      <c r="J59" s="81">
        <f t="shared" si="1"/>
        <v>23060</v>
      </c>
      <c r="K59" s="24" t="s">
        <v>294</v>
      </c>
      <c r="L59" s="24"/>
      <c r="M59" s="25" t="s">
        <v>16</v>
      </c>
    </row>
    <row r="60" spans="1:20" ht="24" customHeight="1" x14ac:dyDescent="0.35">
      <c r="A60" s="16" t="s">
        <v>76</v>
      </c>
      <c r="B60" s="17" t="s">
        <v>380</v>
      </c>
      <c r="C60" s="18" t="s">
        <v>202</v>
      </c>
      <c r="D60" s="17" t="s">
        <v>14</v>
      </c>
      <c r="E60" s="19">
        <v>24480</v>
      </c>
      <c r="F60" s="20">
        <v>4.4000000000000004</v>
      </c>
      <c r="G60" s="26">
        <v>1080</v>
      </c>
      <c r="H60" s="22">
        <f t="shared" si="0"/>
        <v>25560</v>
      </c>
      <c r="I60" s="45"/>
      <c r="J60" s="81">
        <f t="shared" si="1"/>
        <v>25560</v>
      </c>
      <c r="K60" s="24" t="s">
        <v>314</v>
      </c>
      <c r="L60" s="24"/>
      <c r="M60" s="25" t="s">
        <v>16</v>
      </c>
    </row>
    <row r="61" spans="1:20" ht="24" customHeight="1" x14ac:dyDescent="0.35">
      <c r="A61" s="16" t="s">
        <v>77</v>
      </c>
      <c r="B61" s="17" t="s">
        <v>197</v>
      </c>
      <c r="C61" s="18" t="s">
        <v>198</v>
      </c>
      <c r="D61" s="17" t="s">
        <v>14</v>
      </c>
      <c r="E61" s="19">
        <v>24720</v>
      </c>
      <c r="F61" s="20">
        <v>4.4000000000000004</v>
      </c>
      <c r="G61" s="26">
        <v>1090</v>
      </c>
      <c r="H61" s="22">
        <f t="shared" si="0"/>
        <v>25810</v>
      </c>
      <c r="I61" s="23"/>
      <c r="J61" s="81">
        <f t="shared" si="1"/>
        <v>25810</v>
      </c>
      <c r="K61" s="24" t="s">
        <v>311</v>
      </c>
      <c r="L61" s="24"/>
      <c r="M61" s="25" t="s">
        <v>16</v>
      </c>
    </row>
    <row r="62" spans="1:20" ht="24" customHeight="1" x14ac:dyDescent="0.35">
      <c r="A62" s="16" t="s">
        <v>78</v>
      </c>
      <c r="B62" s="17" t="s">
        <v>234</v>
      </c>
      <c r="C62" s="18" t="s">
        <v>362</v>
      </c>
      <c r="D62" s="17" t="s">
        <v>15</v>
      </c>
      <c r="E62" s="19">
        <v>13490</v>
      </c>
      <c r="F62" s="20">
        <v>4.4000000000000004</v>
      </c>
      <c r="G62" s="21">
        <v>600</v>
      </c>
      <c r="H62" s="22">
        <f t="shared" si="0"/>
        <v>14090</v>
      </c>
      <c r="I62" s="23"/>
      <c r="J62" s="81">
        <f t="shared" si="1"/>
        <v>14090</v>
      </c>
      <c r="K62" s="24" t="s">
        <v>332</v>
      </c>
      <c r="L62" s="24"/>
      <c r="M62" s="25" t="s">
        <v>16</v>
      </c>
    </row>
    <row r="63" spans="1:20" ht="24" customHeight="1" x14ac:dyDescent="0.35">
      <c r="A63" s="16" t="s">
        <v>79</v>
      </c>
      <c r="B63" s="17" t="s">
        <v>180</v>
      </c>
      <c r="C63" s="18" t="s">
        <v>181</v>
      </c>
      <c r="D63" s="17" t="s">
        <v>15</v>
      </c>
      <c r="E63" s="19">
        <v>13350</v>
      </c>
      <c r="F63" s="20">
        <v>4.4000000000000004</v>
      </c>
      <c r="G63" s="21">
        <v>590</v>
      </c>
      <c r="H63" s="22">
        <f t="shared" si="0"/>
        <v>13940</v>
      </c>
      <c r="I63" s="23"/>
      <c r="J63" s="81">
        <f t="shared" si="1"/>
        <v>13940</v>
      </c>
      <c r="K63" s="24" t="s">
        <v>302</v>
      </c>
      <c r="L63" s="24"/>
      <c r="M63" s="25" t="s">
        <v>16</v>
      </c>
    </row>
    <row r="64" spans="1:20" ht="24" customHeight="1" x14ac:dyDescent="0.35">
      <c r="A64" s="16" t="s">
        <v>81</v>
      </c>
      <c r="B64" s="17" t="s">
        <v>184</v>
      </c>
      <c r="C64" s="18" t="s">
        <v>185</v>
      </c>
      <c r="D64" s="17" t="s">
        <v>15</v>
      </c>
      <c r="E64" s="19">
        <v>14370</v>
      </c>
      <c r="F64" s="20">
        <v>4.4000000000000004</v>
      </c>
      <c r="G64" s="26">
        <v>640</v>
      </c>
      <c r="H64" s="22">
        <f t="shared" si="0"/>
        <v>15010</v>
      </c>
      <c r="I64" s="23"/>
      <c r="J64" s="81">
        <f t="shared" si="1"/>
        <v>15010</v>
      </c>
      <c r="K64" s="24" t="s">
        <v>304</v>
      </c>
      <c r="L64" s="24"/>
      <c r="M64" s="25" t="s">
        <v>16</v>
      </c>
    </row>
    <row r="65" spans="1:20" ht="24" customHeight="1" x14ac:dyDescent="0.35">
      <c r="A65" s="16" t="s">
        <v>82</v>
      </c>
      <c r="B65" s="17" t="s">
        <v>174</v>
      </c>
      <c r="C65" s="18" t="s">
        <v>175</v>
      </c>
      <c r="D65" s="17" t="s">
        <v>15</v>
      </c>
      <c r="E65" s="19">
        <v>14380</v>
      </c>
      <c r="F65" s="20">
        <v>4.4000000000000004</v>
      </c>
      <c r="G65" s="26">
        <v>640</v>
      </c>
      <c r="H65" s="22">
        <f t="shared" si="0"/>
        <v>15020</v>
      </c>
      <c r="I65" s="23"/>
      <c r="J65" s="81">
        <f t="shared" si="1"/>
        <v>15020</v>
      </c>
      <c r="K65" s="24" t="s">
        <v>299</v>
      </c>
      <c r="L65" s="24"/>
      <c r="M65" s="25" t="s">
        <v>16</v>
      </c>
    </row>
    <row r="66" spans="1:20" ht="24" customHeight="1" x14ac:dyDescent="0.35">
      <c r="A66" s="16" t="s">
        <v>83</v>
      </c>
      <c r="B66" s="17" t="s">
        <v>118</v>
      </c>
      <c r="C66" s="18" t="s">
        <v>119</v>
      </c>
      <c r="D66" s="17" t="s">
        <v>14</v>
      </c>
      <c r="E66" s="19">
        <v>23660</v>
      </c>
      <c r="F66" s="20">
        <v>4.4000000000000004</v>
      </c>
      <c r="G66" s="21">
        <v>1050</v>
      </c>
      <c r="H66" s="22">
        <f t="shared" si="0"/>
        <v>24710</v>
      </c>
      <c r="I66" s="23"/>
      <c r="J66" s="81">
        <f t="shared" si="1"/>
        <v>24710</v>
      </c>
      <c r="K66" s="24" t="s">
        <v>272</v>
      </c>
      <c r="L66" s="24"/>
      <c r="M66" s="25" t="s">
        <v>20</v>
      </c>
    </row>
    <row r="67" spans="1:20" ht="24" customHeight="1" x14ac:dyDescent="0.35">
      <c r="A67" s="16" t="s">
        <v>84</v>
      </c>
      <c r="B67" s="17" t="s">
        <v>162</v>
      </c>
      <c r="C67" s="18" t="s">
        <v>163</v>
      </c>
      <c r="D67" s="17" t="s">
        <v>14</v>
      </c>
      <c r="E67" s="19">
        <v>24280</v>
      </c>
      <c r="F67" s="20">
        <v>4.4000000000000004</v>
      </c>
      <c r="G67" s="26">
        <v>1070</v>
      </c>
      <c r="H67" s="22">
        <f t="shared" si="0"/>
        <v>25350</v>
      </c>
      <c r="I67" s="23"/>
      <c r="J67" s="81">
        <f t="shared" si="1"/>
        <v>25350</v>
      </c>
      <c r="K67" s="24" t="s">
        <v>296</v>
      </c>
      <c r="L67" s="24"/>
      <c r="M67" s="25" t="s">
        <v>20</v>
      </c>
    </row>
    <row r="68" spans="1:20" ht="24" customHeight="1" x14ac:dyDescent="0.35">
      <c r="A68" s="16" t="s">
        <v>85</v>
      </c>
      <c r="B68" s="17" t="s">
        <v>226</v>
      </c>
      <c r="C68" s="18" t="s">
        <v>227</v>
      </c>
      <c r="D68" s="17" t="s">
        <v>14</v>
      </c>
      <c r="E68" s="19">
        <v>24420</v>
      </c>
      <c r="F68" s="20">
        <v>4.4000000000000004</v>
      </c>
      <c r="G68" s="26">
        <v>1080</v>
      </c>
      <c r="H68" s="22">
        <f t="shared" si="0"/>
        <v>25500</v>
      </c>
      <c r="I68" s="23"/>
      <c r="J68" s="81">
        <f t="shared" si="1"/>
        <v>25500</v>
      </c>
      <c r="K68" s="24" t="s">
        <v>329</v>
      </c>
      <c r="L68" s="24"/>
      <c r="M68" s="25" t="s">
        <v>20</v>
      </c>
    </row>
    <row r="69" spans="1:20" s="44" customFormat="1" ht="24" customHeight="1" x14ac:dyDescent="0.35">
      <c r="A69" s="35" t="s">
        <v>86</v>
      </c>
      <c r="B69" s="36" t="s">
        <v>399</v>
      </c>
      <c r="C69" s="37" t="s">
        <v>400</v>
      </c>
      <c r="D69" s="36" t="s">
        <v>14</v>
      </c>
      <c r="E69" s="38">
        <v>18000</v>
      </c>
      <c r="F69" s="46">
        <v>0</v>
      </c>
      <c r="G69" s="46">
        <v>0</v>
      </c>
      <c r="H69" s="46">
        <f t="shared" si="0"/>
        <v>18000</v>
      </c>
      <c r="I69" s="47"/>
      <c r="J69" s="82">
        <f t="shared" si="1"/>
        <v>18000</v>
      </c>
      <c r="K69" s="43" t="s">
        <v>424</v>
      </c>
      <c r="L69" s="48" t="s">
        <v>429</v>
      </c>
      <c r="M69" s="30" t="s">
        <v>20</v>
      </c>
      <c r="N69" s="75" t="s">
        <v>460</v>
      </c>
    </row>
    <row r="70" spans="1:20" ht="24" customHeight="1" x14ac:dyDescent="0.35">
      <c r="A70" s="16" t="s">
        <v>87</v>
      </c>
      <c r="B70" s="17" t="s">
        <v>250</v>
      </c>
      <c r="C70" s="18" t="s">
        <v>251</v>
      </c>
      <c r="D70" s="17" t="s">
        <v>14</v>
      </c>
      <c r="E70" s="19">
        <v>18680</v>
      </c>
      <c r="F70" s="20">
        <v>4.4000000000000004</v>
      </c>
      <c r="G70" s="21">
        <v>830</v>
      </c>
      <c r="H70" s="22">
        <f t="shared" si="0"/>
        <v>19510</v>
      </c>
      <c r="I70" s="23"/>
      <c r="J70" s="81">
        <f t="shared" si="1"/>
        <v>19510</v>
      </c>
      <c r="K70" s="24" t="s">
        <v>342</v>
      </c>
      <c r="L70" s="24"/>
      <c r="M70" s="25" t="s">
        <v>20</v>
      </c>
    </row>
    <row r="71" spans="1:20" ht="24" customHeight="1" x14ac:dyDescent="0.35">
      <c r="A71" s="16" t="s">
        <v>88</v>
      </c>
      <c r="B71" s="18" t="s">
        <v>363</v>
      </c>
      <c r="C71" s="18" t="s">
        <v>364</v>
      </c>
      <c r="D71" s="17" t="s">
        <v>14</v>
      </c>
      <c r="E71" s="19">
        <v>18000</v>
      </c>
      <c r="F71" s="20">
        <v>4.4000000000000004</v>
      </c>
      <c r="G71" s="26">
        <v>800</v>
      </c>
      <c r="H71" s="22">
        <f t="shared" si="0"/>
        <v>18800</v>
      </c>
      <c r="I71" s="23"/>
      <c r="J71" s="81">
        <f t="shared" si="1"/>
        <v>18800</v>
      </c>
      <c r="K71" s="24" t="s">
        <v>408</v>
      </c>
      <c r="L71" s="24"/>
      <c r="M71" s="25" t="s">
        <v>20</v>
      </c>
    </row>
    <row r="72" spans="1:20" ht="24" customHeight="1" x14ac:dyDescent="0.35">
      <c r="A72" s="16" t="s">
        <v>89</v>
      </c>
      <c r="B72" s="18" t="s">
        <v>403</v>
      </c>
      <c r="C72" s="18" t="s">
        <v>404</v>
      </c>
      <c r="D72" s="17" t="s">
        <v>14</v>
      </c>
      <c r="E72" s="19">
        <v>18000</v>
      </c>
      <c r="F72" s="27">
        <v>0</v>
      </c>
      <c r="G72" s="27">
        <v>0</v>
      </c>
      <c r="H72" s="27">
        <f t="shared" ref="H72:H118" si="2">E72+G72</f>
        <v>18000</v>
      </c>
      <c r="I72" s="28"/>
      <c r="J72" s="76">
        <f t="shared" ref="J72:J118" si="3">E72+G72+I72</f>
        <v>18000</v>
      </c>
      <c r="K72" s="24" t="s">
        <v>422</v>
      </c>
      <c r="L72" s="29" t="s">
        <v>429</v>
      </c>
      <c r="M72" s="30" t="s">
        <v>21</v>
      </c>
    </row>
    <row r="73" spans="1:20" ht="24" customHeight="1" x14ac:dyDescent="0.35">
      <c r="A73" s="16" t="s">
        <v>90</v>
      </c>
      <c r="B73" s="17" t="s">
        <v>357</v>
      </c>
      <c r="C73" s="18" t="s">
        <v>212</v>
      </c>
      <c r="D73" s="17" t="s">
        <v>14</v>
      </c>
      <c r="E73" s="19">
        <v>21200</v>
      </c>
      <c r="F73" s="20">
        <v>4.4000000000000004</v>
      </c>
      <c r="G73" s="26">
        <v>940</v>
      </c>
      <c r="H73" s="22">
        <f t="shared" si="2"/>
        <v>22140</v>
      </c>
      <c r="I73" s="23"/>
      <c r="J73" s="81">
        <f t="shared" si="3"/>
        <v>22140</v>
      </c>
      <c r="K73" s="24" t="s">
        <v>321</v>
      </c>
      <c r="L73" s="24"/>
      <c r="M73" s="25" t="s">
        <v>20</v>
      </c>
    </row>
    <row r="74" spans="1:20" ht="24" customHeight="1" x14ac:dyDescent="0.35">
      <c r="A74" s="16" t="s">
        <v>91</v>
      </c>
      <c r="B74" s="17" t="s">
        <v>213</v>
      </c>
      <c r="C74" s="18" t="s">
        <v>214</v>
      </c>
      <c r="D74" s="17" t="s">
        <v>14</v>
      </c>
      <c r="E74" s="19">
        <v>20330</v>
      </c>
      <c r="F74" s="20">
        <v>4.4000000000000004</v>
      </c>
      <c r="G74" s="26">
        <v>900</v>
      </c>
      <c r="H74" s="22">
        <f t="shared" si="2"/>
        <v>21230</v>
      </c>
      <c r="I74" s="23"/>
      <c r="J74" s="81">
        <f t="shared" si="3"/>
        <v>21230</v>
      </c>
      <c r="K74" s="24" t="s">
        <v>322</v>
      </c>
      <c r="L74" s="24"/>
      <c r="M74" s="25" t="s">
        <v>20</v>
      </c>
    </row>
    <row r="75" spans="1:20" ht="24" customHeight="1" x14ac:dyDescent="0.35">
      <c r="A75" s="16" t="s">
        <v>92</v>
      </c>
      <c r="B75" s="18" t="s">
        <v>373</v>
      </c>
      <c r="C75" s="18" t="s">
        <v>374</v>
      </c>
      <c r="D75" s="17" t="s">
        <v>14</v>
      </c>
      <c r="E75" s="19">
        <v>18000</v>
      </c>
      <c r="F75" s="20">
        <v>4.4000000000000004</v>
      </c>
      <c r="G75" s="26">
        <v>800</v>
      </c>
      <c r="H75" s="22">
        <f t="shared" si="2"/>
        <v>18800</v>
      </c>
      <c r="I75" s="23"/>
      <c r="J75" s="81">
        <f t="shared" si="3"/>
        <v>18800</v>
      </c>
      <c r="K75" s="24" t="s">
        <v>412</v>
      </c>
      <c r="L75" s="24"/>
      <c r="M75" s="25" t="s">
        <v>20</v>
      </c>
    </row>
    <row r="76" spans="1:20" s="34" customFormat="1" ht="24" customHeight="1" x14ac:dyDescent="0.35">
      <c r="A76" s="16" t="s">
        <v>93</v>
      </c>
      <c r="B76" s="18" t="s">
        <v>375</v>
      </c>
      <c r="C76" s="18" t="s">
        <v>448</v>
      </c>
      <c r="D76" s="17" t="s">
        <v>14</v>
      </c>
      <c r="E76" s="19">
        <v>18000</v>
      </c>
      <c r="F76" s="20">
        <v>4.4000000000000004</v>
      </c>
      <c r="G76" s="26">
        <v>800</v>
      </c>
      <c r="H76" s="22">
        <f t="shared" si="2"/>
        <v>18800</v>
      </c>
      <c r="I76" s="23"/>
      <c r="J76" s="81">
        <f t="shared" si="3"/>
        <v>18800</v>
      </c>
      <c r="K76" s="24" t="s">
        <v>413</v>
      </c>
      <c r="L76" s="24"/>
      <c r="M76" s="25" t="s">
        <v>20</v>
      </c>
      <c r="N76" s="67"/>
      <c r="O76" s="1"/>
      <c r="P76" s="1"/>
      <c r="Q76" s="1"/>
      <c r="R76" s="1"/>
      <c r="S76" s="1"/>
      <c r="T76" s="1"/>
    </row>
    <row r="77" spans="1:20" ht="24" customHeight="1" x14ac:dyDescent="0.35">
      <c r="A77" s="16" t="s">
        <v>94</v>
      </c>
      <c r="B77" s="17" t="s">
        <v>243</v>
      </c>
      <c r="C77" s="18" t="s">
        <v>244</v>
      </c>
      <c r="D77" s="17" t="s">
        <v>14</v>
      </c>
      <c r="E77" s="19">
        <v>18680</v>
      </c>
      <c r="F77" s="20">
        <v>4.4000000000000004</v>
      </c>
      <c r="G77" s="26">
        <v>830</v>
      </c>
      <c r="H77" s="22">
        <f t="shared" si="2"/>
        <v>19510</v>
      </c>
      <c r="I77" s="23"/>
      <c r="J77" s="81">
        <f t="shared" si="3"/>
        <v>19510</v>
      </c>
      <c r="K77" s="24" t="s">
        <v>338</v>
      </c>
      <c r="L77" s="24"/>
      <c r="M77" s="25" t="s">
        <v>20</v>
      </c>
    </row>
    <row r="78" spans="1:20" ht="24" customHeight="1" x14ac:dyDescent="0.35">
      <c r="A78" s="16" t="s">
        <v>95</v>
      </c>
      <c r="B78" s="17" t="s">
        <v>391</v>
      </c>
      <c r="C78" s="18" t="s">
        <v>205</v>
      </c>
      <c r="D78" s="17" t="s">
        <v>14</v>
      </c>
      <c r="E78" s="19">
        <v>18730</v>
      </c>
      <c r="F78" s="20">
        <v>3.8</v>
      </c>
      <c r="G78" s="22">
        <v>720</v>
      </c>
      <c r="H78" s="22">
        <f t="shared" si="2"/>
        <v>19450</v>
      </c>
      <c r="I78" s="28"/>
      <c r="J78" s="81">
        <f t="shared" si="3"/>
        <v>19450</v>
      </c>
      <c r="K78" s="24" t="s">
        <v>316</v>
      </c>
      <c r="L78" s="24"/>
      <c r="M78" s="25" t="s">
        <v>20</v>
      </c>
    </row>
    <row r="79" spans="1:20" ht="24" customHeight="1" x14ac:dyDescent="0.35">
      <c r="A79" s="16" t="s">
        <v>96</v>
      </c>
      <c r="B79" s="17" t="s">
        <v>401</v>
      </c>
      <c r="C79" s="18" t="s">
        <v>402</v>
      </c>
      <c r="D79" s="17" t="s">
        <v>14</v>
      </c>
      <c r="E79" s="19">
        <v>18000</v>
      </c>
      <c r="F79" s="27">
        <v>0</v>
      </c>
      <c r="G79" s="27">
        <v>0</v>
      </c>
      <c r="H79" s="27">
        <f t="shared" si="2"/>
        <v>18000</v>
      </c>
      <c r="I79" s="28"/>
      <c r="J79" s="76">
        <f t="shared" si="3"/>
        <v>18000</v>
      </c>
      <c r="K79" s="24" t="s">
        <v>426</v>
      </c>
      <c r="L79" s="29" t="s">
        <v>429</v>
      </c>
      <c r="M79" s="30" t="s">
        <v>20</v>
      </c>
    </row>
    <row r="80" spans="1:20" ht="24" customHeight="1" x14ac:dyDescent="0.35">
      <c r="A80" s="16" t="s">
        <v>97</v>
      </c>
      <c r="B80" s="17" t="s">
        <v>150</v>
      </c>
      <c r="C80" s="18" t="s">
        <v>151</v>
      </c>
      <c r="D80" s="17" t="s">
        <v>14</v>
      </c>
      <c r="E80" s="19">
        <v>24760</v>
      </c>
      <c r="F80" s="20">
        <v>4.4000000000000004</v>
      </c>
      <c r="G80" s="26">
        <v>1090</v>
      </c>
      <c r="H80" s="22">
        <f t="shared" si="2"/>
        <v>25850</v>
      </c>
      <c r="I80" s="23"/>
      <c r="J80" s="81">
        <f t="shared" si="3"/>
        <v>25850</v>
      </c>
      <c r="K80" s="24" t="s">
        <v>290</v>
      </c>
      <c r="L80" s="24"/>
      <c r="M80" s="25" t="s">
        <v>20</v>
      </c>
    </row>
    <row r="81" spans="1:14" ht="24" customHeight="1" x14ac:dyDescent="0.35">
      <c r="A81" s="16" t="s">
        <v>199</v>
      </c>
      <c r="B81" s="17" t="s">
        <v>145</v>
      </c>
      <c r="C81" s="18" t="s">
        <v>146</v>
      </c>
      <c r="D81" s="17" t="s">
        <v>14</v>
      </c>
      <c r="E81" s="19">
        <v>23260</v>
      </c>
      <c r="F81" s="20">
        <v>4.4000000000000004</v>
      </c>
      <c r="G81" s="26">
        <v>1030</v>
      </c>
      <c r="H81" s="22">
        <f t="shared" si="2"/>
        <v>24290</v>
      </c>
      <c r="I81" s="23"/>
      <c r="J81" s="81">
        <f t="shared" si="3"/>
        <v>24290</v>
      </c>
      <c r="K81" s="24" t="s">
        <v>286</v>
      </c>
      <c r="L81" s="24"/>
      <c r="M81" s="25" t="s">
        <v>20</v>
      </c>
    </row>
    <row r="82" spans="1:14" ht="24" customHeight="1" x14ac:dyDescent="0.35">
      <c r="A82" s="16" t="s">
        <v>98</v>
      </c>
      <c r="B82" s="17" t="s">
        <v>390</v>
      </c>
      <c r="C82" s="18" t="s">
        <v>265</v>
      </c>
      <c r="D82" s="17" t="s">
        <v>14</v>
      </c>
      <c r="E82" s="19">
        <v>18000</v>
      </c>
      <c r="F82" s="20">
        <v>3.8</v>
      </c>
      <c r="G82" s="26">
        <v>690</v>
      </c>
      <c r="H82" s="22">
        <f t="shared" si="2"/>
        <v>18690</v>
      </c>
      <c r="I82" s="23"/>
      <c r="J82" s="81">
        <f t="shared" si="3"/>
        <v>18690</v>
      </c>
      <c r="K82" s="24" t="s">
        <v>420</v>
      </c>
      <c r="L82" s="24"/>
      <c r="M82" s="25" t="s">
        <v>20</v>
      </c>
    </row>
    <row r="83" spans="1:14" ht="24" customHeight="1" x14ac:dyDescent="0.35">
      <c r="A83" s="16" t="s">
        <v>168</v>
      </c>
      <c r="B83" s="17" t="s">
        <v>393</v>
      </c>
      <c r="C83" s="18" t="s">
        <v>265</v>
      </c>
      <c r="D83" s="17" t="s">
        <v>14</v>
      </c>
      <c r="E83" s="19">
        <v>22390</v>
      </c>
      <c r="F83" s="31">
        <v>3.1</v>
      </c>
      <c r="G83" s="32">
        <v>700</v>
      </c>
      <c r="H83" s="22">
        <f t="shared" si="2"/>
        <v>23090</v>
      </c>
      <c r="I83" s="28"/>
      <c r="J83" s="81">
        <f t="shared" si="3"/>
        <v>23090</v>
      </c>
      <c r="K83" s="24" t="s">
        <v>351</v>
      </c>
      <c r="L83" s="24"/>
      <c r="M83" s="25" t="s">
        <v>20</v>
      </c>
    </row>
    <row r="84" spans="1:14" ht="24" customHeight="1" x14ac:dyDescent="0.35">
      <c r="A84" s="16" t="s">
        <v>99</v>
      </c>
      <c r="B84" s="17" t="s">
        <v>206</v>
      </c>
      <c r="C84" s="18" t="s">
        <v>207</v>
      </c>
      <c r="D84" s="17" t="s">
        <v>14</v>
      </c>
      <c r="E84" s="19">
        <v>21200</v>
      </c>
      <c r="F84" s="20">
        <v>4.4000000000000004</v>
      </c>
      <c r="G84" s="26">
        <v>940</v>
      </c>
      <c r="H84" s="22">
        <f t="shared" si="2"/>
        <v>22140</v>
      </c>
      <c r="I84" s="23"/>
      <c r="J84" s="81">
        <f t="shared" si="3"/>
        <v>22140</v>
      </c>
      <c r="K84" s="24" t="s">
        <v>317</v>
      </c>
      <c r="L84" s="24"/>
      <c r="M84" s="25" t="s">
        <v>20</v>
      </c>
    </row>
    <row r="85" spans="1:14" ht="24" customHeight="1" x14ac:dyDescent="0.35">
      <c r="A85" s="16" t="s">
        <v>100</v>
      </c>
      <c r="B85" s="17" t="s">
        <v>189</v>
      </c>
      <c r="C85" s="18" t="s">
        <v>190</v>
      </c>
      <c r="D85" s="17" t="s">
        <v>14</v>
      </c>
      <c r="E85" s="19">
        <v>21200</v>
      </c>
      <c r="F85" s="20">
        <v>4.4000000000000004</v>
      </c>
      <c r="G85" s="26">
        <v>940</v>
      </c>
      <c r="H85" s="22">
        <f t="shared" si="2"/>
        <v>22140</v>
      </c>
      <c r="I85" s="23"/>
      <c r="J85" s="81">
        <f t="shared" si="3"/>
        <v>22140</v>
      </c>
      <c r="K85" s="24" t="s">
        <v>307</v>
      </c>
      <c r="L85" s="24"/>
      <c r="M85" s="25" t="s">
        <v>20</v>
      </c>
    </row>
    <row r="86" spans="1:14" ht="24" customHeight="1" x14ac:dyDescent="0.35">
      <c r="A86" s="16" t="s">
        <v>101</v>
      </c>
      <c r="B86" s="17" t="s">
        <v>237</v>
      </c>
      <c r="C86" s="18" t="s">
        <v>238</v>
      </c>
      <c r="D86" s="17" t="s">
        <v>14</v>
      </c>
      <c r="E86" s="19">
        <v>20330</v>
      </c>
      <c r="F86" s="20">
        <v>4.4000000000000004</v>
      </c>
      <c r="G86" s="21">
        <v>900</v>
      </c>
      <c r="H86" s="22">
        <f t="shared" si="2"/>
        <v>21230</v>
      </c>
      <c r="I86" s="23"/>
      <c r="J86" s="81">
        <f t="shared" si="3"/>
        <v>21230</v>
      </c>
      <c r="K86" s="24" t="s">
        <v>334</v>
      </c>
      <c r="L86" s="24"/>
      <c r="M86" s="25" t="s">
        <v>20</v>
      </c>
    </row>
    <row r="87" spans="1:14" ht="24" customHeight="1" x14ac:dyDescent="0.35">
      <c r="A87" s="16" t="s">
        <v>102</v>
      </c>
      <c r="B87" s="17" t="s">
        <v>358</v>
      </c>
      <c r="C87" s="18" t="s">
        <v>147</v>
      </c>
      <c r="D87" s="17" t="s">
        <v>14</v>
      </c>
      <c r="E87" s="19">
        <v>19550</v>
      </c>
      <c r="F87" s="20">
        <v>4.4000000000000004</v>
      </c>
      <c r="G87" s="26">
        <v>870</v>
      </c>
      <c r="H87" s="22">
        <f t="shared" si="2"/>
        <v>20420</v>
      </c>
      <c r="I87" s="23"/>
      <c r="J87" s="81">
        <f t="shared" si="3"/>
        <v>20420</v>
      </c>
      <c r="K87" s="24" t="s">
        <v>298</v>
      </c>
      <c r="L87" s="24"/>
      <c r="M87" s="25" t="s">
        <v>20</v>
      </c>
    </row>
    <row r="88" spans="1:14" ht="24" customHeight="1" x14ac:dyDescent="0.35">
      <c r="A88" s="16" t="s">
        <v>103</v>
      </c>
      <c r="B88" s="17" t="s">
        <v>367</v>
      </c>
      <c r="C88" s="18" t="s">
        <v>147</v>
      </c>
      <c r="D88" s="17" t="s">
        <v>14</v>
      </c>
      <c r="E88" s="19">
        <v>21110</v>
      </c>
      <c r="F88" s="20">
        <v>4.4000000000000004</v>
      </c>
      <c r="G88" s="26">
        <v>930</v>
      </c>
      <c r="H88" s="22">
        <f t="shared" si="2"/>
        <v>22040</v>
      </c>
      <c r="I88" s="23"/>
      <c r="J88" s="81">
        <f t="shared" si="3"/>
        <v>22040</v>
      </c>
      <c r="K88" s="24" t="s">
        <v>287</v>
      </c>
      <c r="L88" s="24"/>
      <c r="M88" s="25" t="s">
        <v>20</v>
      </c>
    </row>
    <row r="89" spans="1:14" ht="24" customHeight="1" x14ac:dyDescent="0.35">
      <c r="A89" s="16" t="s">
        <v>104</v>
      </c>
      <c r="B89" s="18" t="s">
        <v>383</v>
      </c>
      <c r="C89" s="18" t="s">
        <v>165</v>
      </c>
      <c r="D89" s="17" t="s">
        <v>14</v>
      </c>
      <c r="E89" s="19">
        <v>18000</v>
      </c>
      <c r="F89" s="20">
        <v>4.4000000000000004</v>
      </c>
      <c r="G89" s="26">
        <v>800</v>
      </c>
      <c r="H89" s="22">
        <f t="shared" si="2"/>
        <v>18800</v>
      </c>
      <c r="I89" s="23"/>
      <c r="J89" s="81">
        <f t="shared" si="3"/>
        <v>18800</v>
      </c>
      <c r="K89" s="24" t="s">
        <v>416</v>
      </c>
      <c r="L89" s="24"/>
      <c r="M89" s="25" t="s">
        <v>20</v>
      </c>
    </row>
    <row r="90" spans="1:14" ht="24" customHeight="1" x14ac:dyDescent="0.35">
      <c r="A90" s="16" t="s">
        <v>105</v>
      </c>
      <c r="B90" s="17" t="s">
        <v>164</v>
      </c>
      <c r="C90" s="18" t="s">
        <v>165</v>
      </c>
      <c r="D90" s="17" t="s">
        <v>14</v>
      </c>
      <c r="E90" s="19">
        <v>19550</v>
      </c>
      <c r="F90" s="20">
        <v>4.4000000000000004</v>
      </c>
      <c r="G90" s="26">
        <v>870</v>
      </c>
      <c r="H90" s="22">
        <f t="shared" si="2"/>
        <v>20420</v>
      </c>
      <c r="I90" s="23"/>
      <c r="J90" s="81">
        <f t="shared" si="3"/>
        <v>20420</v>
      </c>
      <c r="K90" s="24" t="s">
        <v>359</v>
      </c>
      <c r="L90" s="24"/>
      <c r="M90" s="25" t="s">
        <v>20</v>
      </c>
    </row>
    <row r="91" spans="1:14" ht="24" customHeight="1" x14ac:dyDescent="0.35">
      <c r="A91" s="16" t="s">
        <v>106</v>
      </c>
      <c r="B91" s="17" t="s">
        <v>110</v>
      </c>
      <c r="C91" s="49" t="s">
        <v>111</v>
      </c>
      <c r="D91" s="17" t="s">
        <v>14</v>
      </c>
      <c r="E91" s="19">
        <v>23930</v>
      </c>
      <c r="F91" s="20">
        <v>4.4000000000000004</v>
      </c>
      <c r="G91" s="26">
        <v>1060</v>
      </c>
      <c r="H91" s="22">
        <f t="shared" si="2"/>
        <v>24990</v>
      </c>
      <c r="I91" s="23"/>
      <c r="J91" s="81">
        <f t="shared" si="3"/>
        <v>24990</v>
      </c>
      <c r="K91" s="50" t="s">
        <v>268</v>
      </c>
      <c r="L91" s="50"/>
      <c r="M91" s="25" t="s">
        <v>20</v>
      </c>
    </row>
    <row r="92" spans="1:14" ht="24" customHeight="1" x14ac:dyDescent="0.35">
      <c r="A92" s="16" t="s">
        <v>107</v>
      </c>
      <c r="B92" s="17" t="s">
        <v>112</v>
      </c>
      <c r="C92" s="18" t="s">
        <v>111</v>
      </c>
      <c r="D92" s="17" t="s">
        <v>14</v>
      </c>
      <c r="E92" s="19">
        <v>24210</v>
      </c>
      <c r="F92" s="20">
        <v>4.4000000000000004</v>
      </c>
      <c r="G92" s="26">
        <v>1070</v>
      </c>
      <c r="H92" s="22">
        <f t="shared" si="2"/>
        <v>25280</v>
      </c>
      <c r="I92" s="23"/>
      <c r="J92" s="81">
        <f t="shared" si="3"/>
        <v>25280</v>
      </c>
      <c r="K92" s="24" t="s">
        <v>269</v>
      </c>
      <c r="L92" s="24"/>
      <c r="M92" s="25" t="s">
        <v>20</v>
      </c>
    </row>
    <row r="93" spans="1:14" ht="24" customHeight="1" x14ac:dyDescent="0.35">
      <c r="A93" s="16" t="s">
        <v>179</v>
      </c>
      <c r="B93" s="17" t="s">
        <v>194</v>
      </c>
      <c r="C93" s="18" t="s">
        <v>195</v>
      </c>
      <c r="D93" s="17" t="s">
        <v>14</v>
      </c>
      <c r="E93" s="19">
        <v>23260</v>
      </c>
      <c r="F93" s="20">
        <v>4.4000000000000004</v>
      </c>
      <c r="G93" s="26">
        <v>1030</v>
      </c>
      <c r="H93" s="22">
        <f t="shared" si="2"/>
        <v>24290</v>
      </c>
      <c r="I93" s="23"/>
      <c r="J93" s="81">
        <f t="shared" si="3"/>
        <v>24290</v>
      </c>
      <c r="K93" s="24" t="s">
        <v>310</v>
      </c>
      <c r="L93" s="24"/>
      <c r="M93" s="25" t="s">
        <v>19</v>
      </c>
    </row>
    <row r="94" spans="1:14" s="44" customFormat="1" ht="24" customHeight="1" x14ac:dyDescent="0.35">
      <c r="A94" s="35" t="s">
        <v>230</v>
      </c>
      <c r="B94" s="37" t="s">
        <v>371</v>
      </c>
      <c r="C94" s="37" t="s">
        <v>372</v>
      </c>
      <c r="D94" s="36" t="s">
        <v>14</v>
      </c>
      <c r="E94" s="38">
        <v>18000</v>
      </c>
      <c r="F94" s="39">
        <v>4.4000000000000004</v>
      </c>
      <c r="G94" s="40">
        <v>800</v>
      </c>
      <c r="H94" s="41">
        <f t="shared" si="2"/>
        <v>18800</v>
      </c>
      <c r="I94" s="42"/>
      <c r="J94" s="83">
        <f t="shared" si="3"/>
        <v>18800</v>
      </c>
      <c r="K94" s="43" t="s">
        <v>411</v>
      </c>
      <c r="L94" s="43"/>
      <c r="M94" s="30" t="s">
        <v>19</v>
      </c>
      <c r="N94" s="75" t="s">
        <v>457</v>
      </c>
    </row>
    <row r="95" spans="1:14" ht="24" customHeight="1" x14ac:dyDescent="0.35">
      <c r="A95" s="16" t="s">
        <v>233</v>
      </c>
      <c r="B95" s="17" t="s">
        <v>148</v>
      </c>
      <c r="C95" s="18" t="s">
        <v>149</v>
      </c>
      <c r="D95" s="17" t="s">
        <v>14</v>
      </c>
      <c r="E95" s="19">
        <v>23470</v>
      </c>
      <c r="F95" s="20">
        <v>4.4000000000000004</v>
      </c>
      <c r="G95" s="21">
        <v>1040</v>
      </c>
      <c r="H95" s="22">
        <f t="shared" si="2"/>
        <v>24510</v>
      </c>
      <c r="I95" s="23"/>
      <c r="J95" s="81">
        <f t="shared" si="3"/>
        <v>24510</v>
      </c>
      <c r="K95" s="24" t="s">
        <v>289</v>
      </c>
      <c r="L95" s="24"/>
      <c r="M95" s="25" t="s">
        <v>19</v>
      </c>
    </row>
    <row r="96" spans="1:14" ht="24" customHeight="1" x14ac:dyDescent="0.35">
      <c r="A96" s="16" t="s">
        <v>183</v>
      </c>
      <c r="B96" s="17" t="s">
        <v>222</v>
      </c>
      <c r="C96" s="18" t="s">
        <v>223</v>
      </c>
      <c r="D96" s="17" t="s">
        <v>14</v>
      </c>
      <c r="E96" s="19">
        <v>18730</v>
      </c>
      <c r="F96" s="20">
        <v>4.4000000000000004</v>
      </c>
      <c r="G96" s="26">
        <v>830</v>
      </c>
      <c r="H96" s="22">
        <f t="shared" si="2"/>
        <v>19560</v>
      </c>
      <c r="I96" s="23"/>
      <c r="J96" s="81">
        <f t="shared" si="3"/>
        <v>19560</v>
      </c>
      <c r="K96" s="24" t="s">
        <v>327</v>
      </c>
      <c r="L96" s="24"/>
      <c r="M96" s="25" t="s">
        <v>19</v>
      </c>
    </row>
    <row r="97" spans="1:14" s="44" customFormat="1" ht="24" customHeight="1" x14ac:dyDescent="0.35">
      <c r="A97" s="35" t="s">
        <v>173</v>
      </c>
      <c r="B97" s="37" t="s">
        <v>387</v>
      </c>
      <c r="C97" s="37" t="s">
        <v>388</v>
      </c>
      <c r="D97" s="36" t="s">
        <v>14</v>
      </c>
      <c r="E97" s="38">
        <v>18000</v>
      </c>
      <c r="F97" s="39">
        <v>3.8</v>
      </c>
      <c r="G97" s="40">
        <v>690</v>
      </c>
      <c r="H97" s="41">
        <f t="shared" si="2"/>
        <v>18690</v>
      </c>
      <c r="I97" s="42"/>
      <c r="J97" s="83">
        <f t="shared" si="3"/>
        <v>18690</v>
      </c>
      <c r="K97" s="43" t="s">
        <v>419</v>
      </c>
      <c r="L97" s="43"/>
      <c r="M97" s="30" t="s">
        <v>19</v>
      </c>
      <c r="N97" s="75" t="s">
        <v>461</v>
      </c>
    </row>
    <row r="98" spans="1:14" ht="24" customHeight="1" x14ac:dyDescent="0.35">
      <c r="A98" s="16" t="s">
        <v>215</v>
      </c>
      <c r="B98" s="17" t="s">
        <v>143</v>
      </c>
      <c r="C98" s="18" t="s">
        <v>144</v>
      </c>
      <c r="D98" s="17" t="s">
        <v>15</v>
      </c>
      <c r="E98" s="19">
        <v>14420</v>
      </c>
      <c r="F98" s="31">
        <v>3.1</v>
      </c>
      <c r="G98" s="32">
        <v>450</v>
      </c>
      <c r="H98" s="22">
        <f t="shared" si="2"/>
        <v>14870</v>
      </c>
      <c r="I98" s="28"/>
      <c r="J98" s="81">
        <f t="shared" si="3"/>
        <v>14870</v>
      </c>
      <c r="K98" s="24" t="s">
        <v>285</v>
      </c>
      <c r="L98" s="24"/>
      <c r="M98" s="25" t="s">
        <v>19</v>
      </c>
    </row>
    <row r="99" spans="1:14" ht="24" customHeight="1" x14ac:dyDescent="0.35">
      <c r="A99" s="16" t="s">
        <v>170</v>
      </c>
      <c r="B99" s="17" t="s">
        <v>171</v>
      </c>
      <c r="C99" s="18" t="s">
        <v>172</v>
      </c>
      <c r="D99" s="17" t="s">
        <v>15</v>
      </c>
      <c r="E99" s="19">
        <v>14340</v>
      </c>
      <c r="F99" s="31">
        <v>3.1</v>
      </c>
      <c r="G99" s="32">
        <v>450</v>
      </c>
      <c r="H99" s="22">
        <f t="shared" si="2"/>
        <v>14790</v>
      </c>
      <c r="I99" s="28"/>
      <c r="J99" s="81">
        <f t="shared" si="3"/>
        <v>14790</v>
      </c>
      <c r="K99" s="24" t="s">
        <v>297</v>
      </c>
      <c r="L99" s="24"/>
      <c r="M99" s="25" t="s">
        <v>19</v>
      </c>
    </row>
    <row r="100" spans="1:14" ht="24" customHeight="1" x14ac:dyDescent="0.35">
      <c r="A100" s="16" t="s">
        <v>142</v>
      </c>
      <c r="B100" s="17" t="s">
        <v>216</v>
      </c>
      <c r="C100" s="18" t="s">
        <v>217</v>
      </c>
      <c r="D100" s="17" t="s">
        <v>15</v>
      </c>
      <c r="E100" s="19">
        <v>10860</v>
      </c>
      <c r="F100" s="20">
        <v>4.4000000000000004</v>
      </c>
      <c r="G100" s="21">
        <v>480</v>
      </c>
      <c r="H100" s="22">
        <f t="shared" si="2"/>
        <v>11340</v>
      </c>
      <c r="I100" s="23">
        <v>1940</v>
      </c>
      <c r="J100" s="81">
        <f t="shared" si="3"/>
        <v>13280</v>
      </c>
      <c r="K100" s="24" t="s">
        <v>360</v>
      </c>
      <c r="L100" s="24"/>
      <c r="M100" s="25" t="s">
        <v>19</v>
      </c>
    </row>
    <row r="101" spans="1:14" ht="24" customHeight="1" x14ac:dyDescent="0.35">
      <c r="A101" s="16" t="s">
        <v>140</v>
      </c>
      <c r="B101" s="17" t="s">
        <v>120</v>
      </c>
      <c r="C101" s="18" t="s">
        <v>365</v>
      </c>
      <c r="D101" s="17" t="s">
        <v>14</v>
      </c>
      <c r="E101" s="19">
        <v>24470</v>
      </c>
      <c r="F101" s="20">
        <v>4.4000000000000004</v>
      </c>
      <c r="G101" s="26">
        <v>1080</v>
      </c>
      <c r="H101" s="22">
        <f t="shared" si="2"/>
        <v>25550</v>
      </c>
      <c r="I101" s="23"/>
      <c r="J101" s="81">
        <f t="shared" si="3"/>
        <v>25550</v>
      </c>
      <c r="K101" s="24" t="s">
        <v>273</v>
      </c>
      <c r="L101" s="24"/>
      <c r="M101" s="25" t="s">
        <v>22</v>
      </c>
    </row>
    <row r="102" spans="1:14" ht="24" customHeight="1" x14ac:dyDescent="0.35">
      <c r="A102" s="16" t="s">
        <v>430</v>
      </c>
      <c r="B102" s="17" t="s">
        <v>381</v>
      </c>
      <c r="C102" s="18" t="s">
        <v>382</v>
      </c>
      <c r="D102" s="17" t="s">
        <v>14</v>
      </c>
      <c r="E102" s="19">
        <v>18730</v>
      </c>
      <c r="F102" s="20">
        <v>4.4000000000000004</v>
      </c>
      <c r="G102" s="26">
        <v>830</v>
      </c>
      <c r="H102" s="22">
        <f t="shared" si="2"/>
        <v>19560</v>
      </c>
      <c r="I102" s="23"/>
      <c r="J102" s="81">
        <f t="shared" si="3"/>
        <v>19560</v>
      </c>
      <c r="K102" s="24" t="s">
        <v>319</v>
      </c>
      <c r="L102" s="24"/>
      <c r="M102" s="25" t="s">
        <v>22</v>
      </c>
    </row>
    <row r="103" spans="1:14" s="44" customFormat="1" ht="24" customHeight="1" x14ac:dyDescent="0.35">
      <c r="A103" s="35" t="s">
        <v>431</v>
      </c>
      <c r="B103" s="36" t="s">
        <v>406</v>
      </c>
      <c r="C103" s="37" t="s">
        <v>196</v>
      </c>
      <c r="D103" s="36" t="s">
        <v>14</v>
      </c>
      <c r="E103" s="38">
        <v>18000</v>
      </c>
      <c r="F103" s="46">
        <v>0</v>
      </c>
      <c r="G103" s="46">
        <v>0</v>
      </c>
      <c r="H103" s="46">
        <f t="shared" si="2"/>
        <v>18000</v>
      </c>
      <c r="I103" s="47"/>
      <c r="J103" s="82">
        <f t="shared" si="3"/>
        <v>18000</v>
      </c>
      <c r="K103" s="43" t="s">
        <v>427</v>
      </c>
      <c r="L103" s="48" t="s">
        <v>429</v>
      </c>
      <c r="M103" s="30" t="s">
        <v>22</v>
      </c>
      <c r="N103" s="75" t="s">
        <v>462</v>
      </c>
    </row>
    <row r="104" spans="1:14" x14ac:dyDescent="0.35">
      <c r="A104" s="16" t="s">
        <v>432</v>
      </c>
      <c r="B104" s="17" t="s">
        <v>453</v>
      </c>
      <c r="C104" s="18" t="s">
        <v>242</v>
      </c>
      <c r="D104" s="17" t="s">
        <v>14</v>
      </c>
      <c r="E104" s="19">
        <v>24280</v>
      </c>
      <c r="F104" s="20">
        <v>4.4000000000000004</v>
      </c>
      <c r="G104" s="26">
        <v>1070</v>
      </c>
      <c r="H104" s="22">
        <f t="shared" si="2"/>
        <v>25350</v>
      </c>
      <c r="I104" s="23"/>
      <c r="J104" s="81">
        <f t="shared" si="3"/>
        <v>25350</v>
      </c>
      <c r="K104" s="24" t="s">
        <v>337</v>
      </c>
      <c r="L104" s="24"/>
      <c r="M104" s="25" t="s">
        <v>22</v>
      </c>
    </row>
    <row r="105" spans="1:14" x14ac:dyDescent="0.35">
      <c r="A105" s="16" t="s">
        <v>433</v>
      </c>
      <c r="B105" s="17" t="s">
        <v>193</v>
      </c>
      <c r="C105" s="18" t="s">
        <v>377</v>
      </c>
      <c r="D105" s="17" t="s">
        <v>15</v>
      </c>
      <c r="E105" s="19">
        <v>18730</v>
      </c>
      <c r="F105" s="20">
        <v>4.4000000000000004</v>
      </c>
      <c r="G105" s="21">
        <v>830</v>
      </c>
      <c r="H105" s="22">
        <f t="shared" si="2"/>
        <v>19560</v>
      </c>
      <c r="I105" s="23"/>
      <c r="J105" s="81">
        <f t="shared" si="3"/>
        <v>19560</v>
      </c>
      <c r="K105" s="24" t="s">
        <v>309</v>
      </c>
      <c r="L105" s="24"/>
      <c r="M105" s="25" t="s">
        <v>22</v>
      </c>
    </row>
    <row r="106" spans="1:14" x14ac:dyDescent="0.35">
      <c r="A106" s="16" t="s">
        <v>434</v>
      </c>
      <c r="B106" s="18" t="s">
        <v>376</v>
      </c>
      <c r="C106" s="18" t="s">
        <v>377</v>
      </c>
      <c r="D106" s="17" t="s">
        <v>14</v>
      </c>
      <c r="E106" s="19">
        <v>18000</v>
      </c>
      <c r="F106" s="20">
        <v>4.4000000000000004</v>
      </c>
      <c r="G106" s="26">
        <v>800</v>
      </c>
      <c r="H106" s="22">
        <f t="shared" si="2"/>
        <v>18800</v>
      </c>
      <c r="I106" s="23"/>
      <c r="J106" s="81">
        <f t="shared" si="3"/>
        <v>18800</v>
      </c>
      <c r="K106" s="24" t="s">
        <v>414</v>
      </c>
      <c r="L106" s="24"/>
      <c r="M106" s="25" t="s">
        <v>22</v>
      </c>
    </row>
    <row r="107" spans="1:14" x14ac:dyDescent="0.35">
      <c r="A107" s="16" t="s">
        <v>435</v>
      </c>
      <c r="B107" s="17" t="s">
        <v>252</v>
      </c>
      <c r="C107" s="18" t="s">
        <v>447</v>
      </c>
      <c r="D107" s="17" t="s">
        <v>15</v>
      </c>
      <c r="E107" s="19">
        <v>23040</v>
      </c>
      <c r="F107" s="20">
        <v>4.4000000000000004</v>
      </c>
      <c r="G107" s="21">
        <v>1020</v>
      </c>
      <c r="H107" s="22">
        <f t="shared" si="2"/>
        <v>24060</v>
      </c>
      <c r="I107" s="23"/>
      <c r="J107" s="81">
        <f t="shared" si="3"/>
        <v>24060</v>
      </c>
      <c r="K107" s="24" t="s">
        <v>343</v>
      </c>
      <c r="L107" s="24"/>
      <c r="M107" s="25" t="s">
        <v>22</v>
      </c>
    </row>
    <row r="108" spans="1:14" s="44" customFormat="1" x14ac:dyDescent="0.35">
      <c r="A108" s="35" t="s">
        <v>436</v>
      </c>
      <c r="B108" s="36" t="s">
        <v>405</v>
      </c>
      <c r="C108" s="51" t="s">
        <v>354</v>
      </c>
      <c r="D108" s="36" t="s">
        <v>14</v>
      </c>
      <c r="E108" s="38">
        <v>18000</v>
      </c>
      <c r="F108" s="46">
        <v>0</v>
      </c>
      <c r="G108" s="46">
        <v>0</v>
      </c>
      <c r="H108" s="46">
        <f t="shared" si="2"/>
        <v>18000</v>
      </c>
      <c r="I108" s="47"/>
      <c r="J108" s="82">
        <f t="shared" si="3"/>
        <v>18000</v>
      </c>
      <c r="K108" s="43" t="s">
        <v>428</v>
      </c>
      <c r="L108" s="48" t="s">
        <v>429</v>
      </c>
      <c r="M108" s="30" t="s">
        <v>22</v>
      </c>
      <c r="N108" s="75" t="s">
        <v>457</v>
      </c>
    </row>
    <row r="109" spans="1:14" x14ac:dyDescent="0.35">
      <c r="A109" s="16" t="s">
        <v>437</v>
      </c>
      <c r="B109" s="17" t="s">
        <v>378</v>
      </c>
      <c r="C109" s="18" t="s">
        <v>169</v>
      </c>
      <c r="D109" s="17" t="s">
        <v>14</v>
      </c>
      <c r="E109" s="19">
        <v>21030</v>
      </c>
      <c r="F109" s="20">
        <v>4.4000000000000004</v>
      </c>
      <c r="G109" s="26">
        <v>930</v>
      </c>
      <c r="H109" s="22">
        <f t="shared" si="2"/>
        <v>21960</v>
      </c>
      <c r="I109" s="23"/>
      <c r="J109" s="81">
        <f t="shared" si="3"/>
        <v>21960</v>
      </c>
      <c r="K109" s="24" t="s">
        <v>320</v>
      </c>
      <c r="L109" s="24"/>
      <c r="M109" s="25" t="s">
        <v>22</v>
      </c>
    </row>
    <row r="110" spans="1:14" x14ac:dyDescent="0.35">
      <c r="A110" s="16" t="s">
        <v>438</v>
      </c>
      <c r="B110" s="17" t="s">
        <v>200</v>
      </c>
      <c r="C110" s="18" t="s">
        <v>169</v>
      </c>
      <c r="D110" s="17" t="s">
        <v>14</v>
      </c>
      <c r="E110" s="19">
        <v>23340</v>
      </c>
      <c r="F110" s="20">
        <v>4.4000000000000004</v>
      </c>
      <c r="G110" s="26">
        <v>1030</v>
      </c>
      <c r="H110" s="22">
        <f t="shared" si="2"/>
        <v>24370</v>
      </c>
      <c r="I110" s="23"/>
      <c r="J110" s="81">
        <f t="shared" si="3"/>
        <v>24370</v>
      </c>
      <c r="K110" s="24" t="s">
        <v>312</v>
      </c>
      <c r="L110" s="24"/>
      <c r="M110" s="25" t="s">
        <v>22</v>
      </c>
    </row>
    <row r="111" spans="1:14" x14ac:dyDescent="0.35">
      <c r="A111" s="16" t="s">
        <v>439</v>
      </c>
      <c r="B111" s="17" t="s">
        <v>208</v>
      </c>
      <c r="C111" s="18" t="s">
        <v>209</v>
      </c>
      <c r="D111" s="17" t="s">
        <v>14</v>
      </c>
      <c r="E111" s="19">
        <v>23090</v>
      </c>
      <c r="F111" s="20">
        <v>4.4000000000000004</v>
      </c>
      <c r="G111" s="26">
        <v>1020</v>
      </c>
      <c r="H111" s="22">
        <f t="shared" si="2"/>
        <v>24110</v>
      </c>
      <c r="I111" s="23"/>
      <c r="J111" s="81">
        <f t="shared" si="3"/>
        <v>24110</v>
      </c>
      <c r="K111" s="24" t="s">
        <v>318</v>
      </c>
      <c r="L111" s="24"/>
      <c r="M111" s="25" t="s">
        <v>22</v>
      </c>
    </row>
    <row r="112" spans="1:14" s="44" customFormat="1" x14ac:dyDescent="0.35">
      <c r="A112" s="35" t="s">
        <v>440</v>
      </c>
      <c r="B112" s="36" t="s">
        <v>154</v>
      </c>
      <c r="C112" s="37" t="s">
        <v>155</v>
      </c>
      <c r="D112" s="36" t="s">
        <v>14</v>
      </c>
      <c r="E112" s="38">
        <v>24140</v>
      </c>
      <c r="F112" s="39">
        <v>4.4000000000000004</v>
      </c>
      <c r="G112" s="40">
        <v>1070</v>
      </c>
      <c r="H112" s="41">
        <f t="shared" si="2"/>
        <v>25210</v>
      </c>
      <c r="I112" s="42"/>
      <c r="J112" s="83">
        <f t="shared" si="3"/>
        <v>25210</v>
      </c>
      <c r="K112" s="43" t="s">
        <v>292</v>
      </c>
      <c r="L112" s="43"/>
      <c r="M112" s="30" t="s">
        <v>22</v>
      </c>
      <c r="N112" s="75" t="s">
        <v>458</v>
      </c>
    </row>
    <row r="113" spans="1:13" x14ac:dyDescent="0.35">
      <c r="A113" s="16" t="s">
        <v>441</v>
      </c>
      <c r="B113" s="52" t="s">
        <v>108</v>
      </c>
      <c r="C113" s="18" t="s">
        <v>109</v>
      </c>
      <c r="D113" s="17" t="s">
        <v>14</v>
      </c>
      <c r="E113" s="19">
        <v>18730</v>
      </c>
      <c r="F113" s="20">
        <v>4.4000000000000004</v>
      </c>
      <c r="G113" s="26">
        <v>830</v>
      </c>
      <c r="H113" s="22">
        <f t="shared" si="2"/>
        <v>19560</v>
      </c>
      <c r="I113" s="23"/>
      <c r="J113" s="81">
        <f t="shared" si="3"/>
        <v>19560</v>
      </c>
      <c r="K113" s="24" t="s">
        <v>323</v>
      </c>
      <c r="L113" s="24"/>
      <c r="M113" s="25" t="s">
        <v>22</v>
      </c>
    </row>
    <row r="114" spans="1:13" x14ac:dyDescent="0.35">
      <c r="A114" s="16" t="s">
        <v>442</v>
      </c>
      <c r="B114" s="52" t="s">
        <v>115</v>
      </c>
      <c r="C114" s="18" t="s">
        <v>109</v>
      </c>
      <c r="D114" s="17" t="s">
        <v>14</v>
      </c>
      <c r="E114" s="19">
        <v>18730</v>
      </c>
      <c r="F114" s="20">
        <v>4.4000000000000004</v>
      </c>
      <c r="G114" s="21">
        <v>830</v>
      </c>
      <c r="H114" s="22">
        <f t="shared" si="2"/>
        <v>19560</v>
      </c>
      <c r="I114" s="23"/>
      <c r="J114" s="81">
        <f t="shared" si="3"/>
        <v>19560</v>
      </c>
      <c r="K114" s="24" t="s">
        <v>271</v>
      </c>
      <c r="L114" s="24"/>
      <c r="M114" s="25" t="s">
        <v>22</v>
      </c>
    </row>
    <row r="115" spans="1:13" x14ac:dyDescent="0.35">
      <c r="A115" s="16" t="s">
        <v>443</v>
      </c>
      <c r="B115" s="17" t="s">
        <v>228</v>
      </c>
      <c r="C115" s="18" t="s">
        <v>229</v>
      </c>
      <c r="D115" s="17" t="s">
        <v>14</v>
      </c>
      <c r="E115" s="19">
        <v>21030</v>
      </c>
      <c r="F115" s="20">
        <v>3.8</v>
      </c>
      <c r="G115" s="26">
        <v>800</v>
      </c>
      <c r="H115" s="22">
        <f t="shared" si="2"/>
        <v>21830</v>
      </c>
      <c r="I115" s="23"/>
      <c r="J115" s="81">
        <f t="shared" si="3"/>
        <v>21830</v>
      </c>
      <c r="K115" s="24" t="s">
        <v>330</v>
      </c>
      <c r="L115" s="24"/>
      <c r="M115" s="25" t="s">
        <v>22</v>
      </c>
    </row>
    <row r="116" spans="1:13" x14ac:dyDescent="0.35">
      <c r="A116" s="16" t="s">
        <v>444</v>
      </c>
      <c r="B116" s="17" t="s">
        <v>366</v>
      </c>
      <c r="C116" s="18" t="s">
        <v>124</v>
      </c>
      <c r="D116" s="17" t="s">
        <v>15</v>
      </c>
      <c r="E116" s="19">
        <v>16990</v>
      </c>
      <c r="F116" s="20">
        <v>4.4000000000000004</v>
      </c>
      <c r="G116" s="26">
        <v>750</v>
      </c>
      <c r="H116" s="22">
        <f t="shared" si="2"/>
        <v>17740</v>
      </c>
      <c r="I116" s="23"/>
      <c r="J116" s="81">
        <f t="shared" si="3"/>
        <v>17740</v>
      </c>
      <c r="K116" s="24" t="s">
        <v>288</v>
      </c>
      <c r="L116" s="24"/>
      <c r="M116" s="25"/>
    </row>
    <row r="117" spans="1:13" x14ac:dyDescent="0.35">
      <c r="A117" s="16" t="s">
        <v>445</v>
      </c>
      <c r="B117" s="17" t="s">
        <v>141</v>
      </c>
      <c r="C117" s="18" t="s">
        <v>124</v>
      </c>
      <c r="D117" s="17" t="s">
        <v>15</v>
      </c>
      <c r="E117" s="19">
        <v>17720</v>
      </c>
      <c r="F117" s="20">
        <v>4.45</v>
      </c>
      <c r="G117" s="21">
        <v>790</v>
      </c>
      <c r="H117" s="22">
        <f t="shared" si="2"/>
        <v>18510</v>
      </c>
      <c r="I117" s="23"/>
      <c r="J117" s="81">
        <f t="shared" si="3"/>
        <v>18510</v>
      </c>
      <c r="K117" s="24" t="s">
        <v>284</v>
      </c>
      <c r="L117" s="24"/>
      <c r="M117" s="25"/>
    </row>
    <row r="118" spans="1:13" x14ac:dyDescent="0.35">
      <c r="A118" s="53" t="s">
        <v>446</v>
      </c>
      <c r="B118" s="54" t="s">
        <v>123</v>
      </c>
      <c r="C118" s="55" t="s">
        <v>124</v>
      </c>
      <c r="D118" s="54" t="s">
        <v>15</v>
      </c>
      <c r="E118" s="56">
        <v>18540</v>
      </c>
      <c r="F118" s="57">
        <v>4.4000000000000004</v>
      </c>
      <c r="G118" s="58">
        <v>820</v>
      </c>
      <c r="H118" s="59">
        <f t="shared" si="2"/>
        <v>19360</v>
      </c>
      <c r="I118" s="60"/>
      <c r="J118" s="84">
        <f t="shared" si="3"/>
        <v>19360</v>
      </c>
      <c r="K118" s="61" t="s">
        <v>275</v>
      </c>
      <c r="L118" s="61"/>
      <c r="M118" s="62"/>
    </row>
    <row r="119" spans="1:13" s="67" customFormat="1" x14ac:dyDescent="0.35">
      <c r="A119" s="63"/>
      <c r="B119" s="63"/>
      <c r="C119" s="63"/>
      <c r="D119" s="64"/>
      <c r="E119" s="65">
        <f>SUM(E8:E118)</f>
        <v>2282360</v>
      </c>
      <c r="F119" s="65"/>
      <c r="G119" s="65">
        <f>SUM(G8:G118)</f>
        <v>91290</v>
      </c>
      <c r="H119" s="65">
        <f>SUM(H8:H118)</f>
        <v>2373650</v>
      </c>
      <c r="I119" s="65">
        <f>SUM(I8:I118)</f>
        <v>2480</v>
      </c>
      <c r="J119" s="85">
        <f>SUM(J8:J118)</f>
        <v>2376130</v>
      </c>
      <c r="K119" s="63"/>
      <c r="L119" s="66"/>
    </row>
    <row r="120" spans="1:13" s="67" customFormat="1" x14ac:dyDescent="0.35">
      <c r="A120" s="66"/>
      <c r="B120" s="66"/>
      <c r="C120" s="66"/>
      <c r="D120" s="68"/>
      <c r="E120" s="69"/>
      <c r="F120" s="69"/>
      <c r="G120" s="69"/>
      <c r="H120" s="69"/>
      <c r="I120" s="69"/>
      <c r="J120" s="86"/>
      <c r="K120" s="66"/>
      <c r="L120" s="66"/>
    </row>
    <row r="121" spans="1:13" s="67" customFormat="1" x14ac:dyDescent="0.35">
      <c r="D121" s="70"/>
      <c r="E121" s="71">
        <f>E119*4/100</f>
        <v>91294.399999999994</v>
      </c>
      <c r="F121" s="72"/>
      <c r="G121" s="72"/>
      <c r="J121" s="77"/>
    </row>
    <row r="122" spans="1:13" x14ac:dyDescent="0.35">
      <c r="E122" s="74">
        <f>E121-G119</f>
        <v>4.3999999999941792</v>
      </c>
    </row>
  </sheetData>
  <mergeCells count="17">
    <mergeCell ref="A2:M2"/>
    <mergeCell ref="J4:J6"/>
    <mergeCell ref="K4:K7"/>
    <mergeCell ref="L4:L7"/>
    <mergeCell ref="M4:M7"/>
    <mergeCell ref="C6:C7"/>
    <mergeCell ref="D6:D7"/>
    <mergeCell ref="F6:F7"/>
    <mergeCell ref="A3:K3"/>
    <mergeCell ref="A4:A7"/>
    <mergeCell ref="B4:B7"/>
    <mergeCell ref="C4:D5"/>
    <mergeCell ref="E4:E6"/>
    <mergeCell ref="F4:F5"/>
    <mergeCell ref="G4:G6"/>
    <mergeCell ref="H4:H6"/>
    <mergeCell ref="I4:I6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ข้อมูล ม.ค.62</vt:lpstr>
      <vt:lpstr>ข้อมูลดั้งเดิม</vt:lpstr>
      <vt:lpstr>'ข้อมูล ม.ค.62'!Print_Titles</vt:lpstr>
    </vt:vector>
  </TitlesOfParts>
  <Company>ssk2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ludda</dc:creator>
  <cp:lastModifiedBy>Saowaluk</cp:lastModifiedBy>
  <cp:lastPrinted>2019-01-23T07:03:57Z</cp:lastPrinted>
  <dcterms:created xsi:type="dcterms:W3CDTF">2006-02-08T03:53:27Z</dcterms:created>
  <dcterms:modified xsi:type="dcterms:W3CDTF">2019-03-18T06:31:03Z</dcterms:modified>
</cp:coreProperties>
</file>