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4" i="1" l="1"/>
  <c r="O35" i="1"/>
  <c r="O36" i="1"/>
  <c r="O37" i="1"/>
  <c r="O38" i="1"/>
  <c r="O39" i="1"/>
  <c r="O40" i="1"/>
  <c r="O41" i="1"/>
  <c r="O42" i="1"/>
  <c r="O43" i="1"/>
  <c r="O44" i="1"/>
  <c r="O45" i="1"/>
  <c r="P45" i="1" s="1"/>
  <c r="O46" i="1"/>
  <c r="O47" i="1"/>
  <c r="O48" i="1"/>
  <c r="O49" i="1"/>
  <c r="O50" i="1"/>
  <c r="O51" i="1"/>
  <c r="O52" i="1"/>
  <c r="O53" i="1"/>
  <c r="P53" i="1" s="1"/>
  <c r="O54" i="1"/>
  <c r="O55" i="1"/>
  <c r="O56" i="1"/>
  <c r="O57" i="1"/>
  <c r="P57" i="1" s="1"/>
  <c r="O58" i="1"/>
  <c r="P58" i="1" s="1"/>
  <c r="O59" i="1"/>
  <c r="O60" i="1"/>
  <c r="O61" i="1"/>
  <c r="P61" i="1" s="1"/>
  <c r="O62" i="1"/>
  <c r="P62" i="1" s="1"/>
  <c r="O63" i="1"/>
  <c r="O64" i="1"/>
  <c r="O65" i="1"/>
  <c r="P65" i="1" s="1"/>
  <c r="O66" i="1"/>
  <c r="P66" i="1" s="1"/>
  <c r="O67" i="1"/>
  <c r="O68" i="1"/>
  <c r="O69" i="1"/>
  <c r="P69" i="1" s="1"/>
  <c r="O70" i="1"/>
  <c r="P70" i="1" s="1"/>
  <c r="O71" i="1"/>
  <c r="O72" i="1"/>
  <c r="O73" i="1"/>
  <c r="P73" i="1" s="1"/>
  <c r="O74" i="1"/>
  <c r="P74" i="1" s="1"/>
  <c r="O75" i="1"/>
  <c r="O76" i="1"/>
  <c r="O77" i="1"/>
  <c r="P77" i="1" s="1"/>
  <c r="O78" i="1"/>
  <c r="P78" i="1" s="1"/>
  <c r="O79" i="1"/>
  <c r="O80" i="1"/>
  <c r="O81" i="1"/>
  <c r="P81" i="1" s="1"/>
  <c r="O82" i="1"/>
  <c r="P82" i="1" s="1"/>
  <c r="O83" i="1"/>
  <c r="O84" i="1"/>
  <c r="O85" i="1"/>
  <c r="P85" i="1" s="1"/>
  <c r="O86" i="1"/>
  <c r="P86" i="1" s="1"/>
  <c r="O87" i="1"/>
  <c r="O88" i="1"/>
  <c r="O89" i="1"/>
  <c r="P89" i="1" s="1"/>
  <c r="O90" i="1"/>
  <c r="P90" i="1" s="1"/>
  <c r="O91" i="1"/>
  <c r="O92" i="1"/>
  <c r="O93" i="1"/>
  <c r="P93" i="1" s="1"/>
  <c r="O94" i="1"/>
  <c r="P94" i="1" s="1"/>
  <c r="O95" i="1"/>
  <c r="O96" i="1"/>
  <c r="P34" i="1"/>
  <c r="P56" i="1"/>
  <c r="P59" i="1"/>
  <c r="P60" i="1"/>
  <c r="P63" i="1"/>
  <c r="P64" i="1"/>
  <c r="P67" i="1"/>
  <c r="P68" i="1"/>
  <c r="P71" i="1"/>
  <c r="P72" i="1"/>
  <c r="P75" i="1"/>
  <c r="P76" i="1"/>
  <c r="P79" i="1"/>
  <c r="P80" i="1"/>
  <c r="P83" i="1"/>
  <c r="P84" i="1"/>
  <c r="P87" i="1"/>
  <c r="P88" i="1"/>
  <c r="P91" i="1"/>
  <c r="P92" i="1"/>
  <c r="P95" i="1"/>
  <c r="P96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P40" i="1"/>
  <c r="P41" i="1"/>
  <c r="P44" i="1"/>
  <c r="P48" i="1"/>
  <c r="P49" i="1"/>
  <c r="P52" i="1"/>
  <c r="H34" i="1"/>
  <c r="H35" i="1"/>
  <c r="P35" i="1" s="1"/>
  <c r="H36" i="1"/>
  <c r="P36" i="1" s="1"/>
  <c r="H37" i="1"/>
  <c r="H38" i="1"/>
  <c r="H39" i="1"/>
  <c r="P39" i="1" s="1"/>
  <c r="H40" i="1"/>
  <c r="H41" i="1"/>
  <c r="H42" i="1"/>
  <c r="H43" i="1"/>
  <c r="P43" i="1" s="1"/>
  <c r="H44" i="1"/>
  <c r="H45" i="1"/>
  <c r="H46" i="1"/>
  <c r="H47" i="1"/>
  <c r="P47" i="1" s="1"/>
  <c r="H48" i="1"/>
  <c r="H49" i="1"/>
  <c r="H50" i="1"/>
  <c r="H51" i="1"/>
  <c r="P51" i="1" s="1"/>
  <c r="H52" i="1"/>
  <c r="H53" i="1"/>
  <c r="H54" i="1"/>
  <c r="H55" i="1"/>
  <c r="P55" i="1" s="1"/>
  <c r="O33" i="1"/>
  <c r="H33" i="1"/>
  <c r="O31" i="1"/>
  <c r="P31" i="1" s="1"/>
  <c r="O32" i="1"/>
  <c r="H31" i="1"/>
  <c r="H32" i="1"/>
  <c r="P32" i="1" s="1"/>
  <c r="O24" i="1"/>
  <c r="O25" i="1"/>
  <c r="O26" i="1"/>
  <c r="O27" i="1"/>
  <c r="O28" i="1"/>
  <c r="O29" i="1"/>
  <c r="O30" i="1"/>
  <c r="H25" i="1"/>
  <c r="P25" i="1" s="1"/>
  <c r="H26" i="1"/>
  <c r="P26" i="1" s="1"/>
  <c r="H27" i="1"/>
  <c r="H28" i="1"/>
  <c r="H29" i="1"/>
  <c r="H30" i="1"/>
  <c r="P29" i="1"/>
  <c r="P24" i="1"/>
  <c r="H24" i="1"/>
  <c r="H9" i="1"/>
  <c r="O9" i="1"/>
  <c r="P9" i="1" s="1"/>
  <c r="P54" i="1" l="1"/>
  <c r="P50" i="1"/>
  <c r="P46" i="1"/>
  <c r="P42" i="1"/>
  <c r="P37" i="1"/>
  <c r="P28" i="1"/>
  <c r="P30" i="1"/>
  <c r="P33" i="1"/>
  <c r="P27" i="1"/>
  <c r="K99" i="1"/>
  <c r="L99" i="1"/>
  <c r="M99" i="1"/>
  <c r="C99" i="1"/>
  <c r="D99" i="1"/>
  <c r="E99" i="1"/>
  <c r="G99" i="1"/>
  <c r="H8" i="1"/>
  <c r="O23" i="1"/>
  <c r="O22" i="1"/>
  <c r="H23" i="1"/>
  <c r="H22" i="1"/>
  <c r="H21" i="1"/>
  <c r="H20" i="1"/>
  <c r="H19" i="1"/>
  <c r="H18" i="1"/>
  <c r="H17" i="1"/>
  <c r="H16" i="1"/>
  <c r="H15" i="1"/>
  <c r="O21" i="1"/>
  <c r="O20" i="1"/>
  <c r="O19" i="1"/>
  <c r="O18" i="1"/>
  <c r="O17" i="1"/>
  <c r="O16" i="1"/>
  <c r="O15" i="1"/>
  <c r="O14" i="1"/>
  <c r="H14" i="1"/>
  <c r="O13" i="1"/>
  <c r="O12" i="1"/>
  <c r="H12" i="1"/>
  <c r="H13" i="1"/>
  <c r="P38" i="1"/>
  <c r="O10" i="1"/>
  <c r="O11" i="1"/>
  <c r="H10" i="1"/>
  <c r="H11" i="1"/>
  <c r="O99" i="1" l="1"/>
  <c r="H99" i="1"/>
  <c r="P12" i="1"/>
  <c r="P17" i="1"/>
  <c r="P21" i="1"/>
  <c r="P22" i="1"/>
  <c r="P13" i="1"/>
  <c r="P23" i="1"/>
  <c r="P11" i="1"/>
  <c r="P14" i="1"/>
  <c r="P18" i="1"/>
  <c r="P10" i="1"/>
  <c r="P16" i="1"/>
  <c r="P15" i="1"/>
  <c r="P19" i="1"/>
  <c r="P20" i="1"/>
  <c r="P100" i="1" l="1"/>
</calcChain>
</file>

<file path=xl/sharedStrings.xml><?xml version="1.0" encoding="utf-8"?>
<sst xmlns="http://schemas.openxmlformats.org/spreadsheetml/2006/main" count="35" uniqueCount="24">
  <si>
    <t>หน่วยเบิก  สำนักงานเขตพื้นที่การศึกษาประถมศึกษาศรีสะเกษ เขต 1 ศูนย์ต้นทุน 2000400429</t>
  </si>
  <si>
    <t>เดบิต</t>
  </si>
  <si>
    <t>ประเภทเอกสาร</t>
  </si>
  <si>
    <t>BD</t>
  </si>
  <si>
    <t>(นส01)</t>
  </si>
  <si>
    <t>(บช01)</t>
  </si>
  <si>
    <t>RA</t>
  </si>
  <si>
    <t>RB</t>
  </si>
  <si>
    <t>RE</t>
  </si>
  <si>
    <t>JR</t>
  </si>
  <si>
    <t>รวม</t>
  </si>
  <si>
    <t>เลขเอกสาร</t>
  </si>
  <si>
    <t>เครดิต</t>
  </si>
  <si>
    <t>R6</t>
  </si>
  <si>
    <t>R1</t>
  </si>
  <si>
    <t>R2</t>
  </si>
  <si>
    <t>จำนวน</t>
  </si>
  <si>
    <t>เงิน</t>
  </si>
  <si>
    <t>คงเหลือ</t>
  </si>
  <si>
    <t>ยอดยกมา</t>
  </si>
  <si>
    <t>วันที่เอกสาร</t>
  </si>
  <si>
    <t>(นส02-1)</t>
  </si>
  <si>
    <t>ยอดคงเหลือ ณ วันที่ 30  กันยายน  2560</t>
  </si>
  <si>
    <t>การจับคู่ประเภทเอกสาร  บัญชีเงินสดในมือ  (1101010101)  ประจำเดือน กันยายน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</si>
</sst>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/mm/yy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4" fillId="0" borderId="7" xfId="0" applyNumberFormat="1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" fontId="1" fillId="0" borderId="7" xfId="0" applyNumberFormat="1" applyFont="1" applyBorder="1"/>
    <xf numFmtId="0" fontId="4" fillId="0" borderId="18" xfId="0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18" xfId="0" applyNumberFormat="1" applyFont="1" applyBorder="1"/>
    <xf numFmtId="4" fontId="4" fillId="0" borderId="20" xfId="0" applyNumberFormat="1" applyFont="1" applyBorder="1"/>
    <xf numFmtId="0" fontId="4" fillId="0" borderId="21" xfId="0" applyFont="1" applyFill="1" applyBorder="1" applyAlignment="1">
      <alignment horizontal="center"/>
    </xf>
    <xf numFmtId="4" fontId="4" fillId="0" borderId="22" xfId="0" applyNumberFormat="1" applyFont="1" applyBorder="1"/>
    <xf numFmtId="4" fontId="8" fillId="0" borderId="18" xfId="0" applyNumberFormat="1" applyFont="1" applyBorder="1"/>
    <xf numFmtId="4" fontId="4" fillId="0" borderId="13" xfId="0" applyNumberFormat="1" applyFont="1" applyBorder="1"/>
    <xf numFmtId="187" fontId="2" fillId="2" borderId="0" xfId="0" applyNumberFormat="1" applyFont="1" applyFill="1" applyBorder="1"/>
    <xf numFmtId="4" fontId="2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87" fontId="4" fillId="2" borderId="0" xfId="0" applyNumberFormat="1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87" fontId="4" fillId="2" borderId="25" xfId="0" applyNumberFormat="1" applyFont="1" applyFill="1" applyBorder="1" applyAlignment="1">
      <alignment horizontal="center"/>
    </xf>
    <xf numFmtId="4" fontId="4" fillId="0" borderId="25" xfId="0" applyNumberFormat="1" applyFont="1" applyBorder="1"/>
    <xf numFmtId="4" fontId="4" fillId="2" borderId="25" xfId="0" applyNumberFormat="1" applyFont="1" applyFill="1" applyBorder="1"/>
    <xf numFmtId="0" fontId="4" fillId="2" borderId="26" xfId="0" applyFont="1" applyFill="1" applyBorder="1" applyAlignment="1">
      <alignment horizontal="left"/>
    </xf>
    <xf numFmtId="187" fontId="4" fillId="2" borderId="26" xfId="0" applyNumberFormat="1" applyFont="1" applyFill="1" applyBorder="1"/>
    <xf numFmtId="4" fontId="4" fillId="0" borderId="26" xfId="0" applyNumberFormat="1" applyFont="1" applyBorder="1"/>
    <xf numFmtId="4" fontId="4" fillId="2" borderId="26" xfId="0" applyNumberFormat="1" applyFont="1" applyFill="1" applyBorder="1"/>
    <xf numFmtId="0" fontId="2" fillId="2" borderId="26" xfId="0" applyFont="1" applyFill="1" applyBorder="1" applyAlignment="1">
      <alignment horizontal="left"/>
    </xf>
    <xf numFmtId="187" fontId="2" fillId="2" borderId="26" xfId="0" applyNumberFormat="1" applyFont="1" applyFill="1" applyBorder="1"/>
    <xf numFmtId="4" fontId="2" fillId="2" borderId="26" xfId="0" applyNumberFormat="1" applyFont="1" applyFill="1" applyBorder="1"/>
    <xf numFmtId="0" fontId="4" fillId="0" borderId="26" xfId="0" applyFont="1" applyFill="1" applyBorder="1" applyAlignment="1">
      <alignment horizontal="center"/>
    </xf>
    <xf numFmtId="4" fontId="4" fillId="0" borderId="27" xfId="0" applyNumberFormat="1" applyFont="1" applyBorder="1"/>
    <xf numFmtId="4" fontId="4" fillId="0" borderId="28" xfId="0" applyNumberFormat="1" applyFont="1" applyBorder="1"/>
    <xf numFmtId="0" fontId="4" fillId="2" borderId="29" xfId="0" applyFont="1" applyFill="1" applyBorder="1" applyAlignment="1">
      <alignment horizontal="center"/>
    </xf>
    <xf numFmtId="4" fontId="4" fillId="0" borderId="30" xfId="0" applyNumberFormat="1" applyFont="1" applyBorder="1"/>
    <xf numFmtId="0" fontId="4" fillId="2" borderId="29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center"/>
    </xf>
    <xf numFmtId="187" fontId="4" fillId="2" borderId="26" xfId="0" applyNumberFormat="1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" fontId="8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4"/>
  <sheetViews>
    <sheetView tabSelected="1" topLeftCell="A88" workbookViewId="0">
      <selection activeCell="R25" sqref="R25"/>
    </sheetView>
  </sheetViews>
  <sheetFormatPr defaultRowHeight="18" x14ac:dyDescent="0.25"/>
  <cols>
    <col min="1" max="2" width="9" style="10" customWidth="1"/>
    <col min="3" max="5" width="8.125" customWidth="1"/>
    <col min="6" max="6" width="6.875" customWidth="1"/>
    <col min="7" max="7" width="8.125" customWidth="1"/>
    <col min="8" max="8" width="8.75" style="5" customWidth="1"/>
    <col min="9" max="10" width="9" style="11" customWidth="1"/>
    <col min="11" max="13" width="8.125" customWidth="1"/>
    <col min="14" max="14" width="6.625" customWidth="1"/>
    <col min="15" max="16" width="10" style="5" customWidth="1"/>
    <col min="17" max="17" width="5.25" customWidth="1"/>
    <col min="18" max="18" width="9.625" customWidth="1"/>
  </cols>
  <sheetData>
    <row r="1" spans="1:20" ht="21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2"/>
      <c r="R1" s="1"/>
    </row>
    <row r="2" spans="1:20" ht="21" x14ac:dyDescent="0.35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"/>
      <c r="R2" s="1"/>
    </row>
    <row r="3" spans="1:20" ht="21" x14ac:dyDescent="0.35">
      <c r="A3" s="14"/>
      <c r="B3" s="14"/>
      <c r="C3" s="13"/>
      <c r="D3" s="13"/>
      <c r="E3" s="13"/>
      <c r="F3" s="13"/>
      <c r="G3" s="13"/>
      <c r="H3" s="13"/>
      <c r="I3" s="14"/>
      <c r="J3" s="14"/>
      <c r="K3" s="13"/>
      <c r="L3" s="13"/>
      <c r="M3" s="13"/>
      <c r="N3" s="13"/>
      <c r="O3" s="13"/>
      <c r="P3" s="13"/>
      <c r="Q3" s="2"/>
      <c r="R3" s="1"/>
    </row>
    <row r="4" spans="1:20" ht="17.25" customHeight="1" x14ac:dyDescent="0.3">
      <c r="A4" s="65" t="s">
        <v>1</v>
      </c>
      <c r="B4" s="65"/>
      <c r="C4" s="65"/>
      <c r="D4" s="65"/>
      <c r="E4" s="65"/>
      <c r="F4" s="65"/>
      <c r="G4" s="65"/>
      <c r="H4" s="66"/>
      <c r="I4" s="67" t="s">
        <v>12</v>
      </c>
      <c r="J4" s="65"/>
      <c r="K4" s="65"/>
      <c r="L4" s="65"/>
      <c r="M4" s="65"/>
      <c r="N4" s="65"/>
      <c r="O4" s="68"/>
      <c r="P4" s="17" t="s">
        <v>16</v>
      </c>
      <c r="Q4" s="37"/>
      <c r="R4" s="38"/>
      <c r="S4" s="39"/>
      <c r="T4" s="40"/>
    </row>
    <row r="5" spans="1:20" ht="17.25" customHeight="1" x14ac:dyDescent="0.3">
      <c r="A5" s="70" t="s">
        <v>11</v>
      </c>
      <c r="B5" s="70" t="s">
        <v>20</v>
      </c>
      <c r="C5" s="69" t="s">
        <v>2</v>
      </c>
      <c r="D5" s="65"/>
      <c r="E5" s="65"/>
      <c r="F5" s="65"/>
      <c r="G5" s="68"/>
      <c r="H5" s="76" t="s">
        <v>10</v>
      </c>
      <c r="I5" s="73" t="s">
        <v>11</v>
      </c>
      <c r="J5" s="70" t="s">
        <v>20</v>
      </c>
      <c r="K5" s="69" t="s">
        <v>2</v>
      </c>
      <c r="L5" s="65"/>
      <c r="M5" s="65"/>
      <c r="N5" s="68"/>
      <c r="O5" s="70" t="s">
        <v>10</v>
      </c>
      <c r="P5" s="18" t="s">
        <v>17</v>
      </c>
      <c r="Q5" s="37"/>
      <c r="R5" s="38"/>
      <c r="S5" s="39"/>
      <c r="T5" s="40"/>
    </row>
    <row r="6" spans="1:20" ht="17.25" customHeight="1" x14ac:dyDescent="0.3">
      <c r="A6" s="71"/>
      <c r="B6" s="71"/>
      <c r="C6" s="9" t="s">
        <v>3</v>
      </c>
      <c r="D6" s="17" t="s">
        <v>6</v>
      </c>
      <c r="E6" s="17" t="s">
        <v>7</v>
      </c>
      <c r="F6" s="17" t="s">
        <v>8</v>
      </c>
      <c r="G6" s="9" t="s">
        <v>9</v>
      </c>
      <c r="H6" s="77"/>
      <c r="I6" s="74"/>
      <c r="J6" s="71"/>
      <c r="K6" s="9" t="s">
        <v>13</v>
      </c>
      <c r="L6" s="18" t="s">
        <v>14</v>
      </c>
      <c r="M6" s="18" t="s">
        <v>15</v>
      </c>
      <c r="N6" s="18" t="s">
        <v>9</v>
      </c>
      <c r="O6" s="71"/>
      <c r="P6" s="18" t="s">
        <v>18</v>
      </c>
      <c r="Q6" s="37"/>
      <c r="R6" s="38"/>
      <c r="S6" s="39"/>
      <c r="T6" s="40"/>
    </row>
    <row r="7" spans="1:20" ht="17.25" customHeight="1" x14ac:dyDescent="0.3">
      <c r="A7" s="72"/>
      <c r="B7" s="72"/>
      <c r="C7" s="16" t="s">
        <v>5</v>
      </c>
      <c r="D7" s="19" t="s">
        <v>4</v>
      </c>
      <c r="E7" s="19" t="s">
        <v>4</v>
      </c>
      <c r="F7" s="19" t="s">
        <v>5</v>
      </c>
      <c r="G7" s="16" t="s">
        <v>5</v>
      </c>
      <c r="H7" s="78"/>
      <c r="I7" s="75"/>
      <c r="J7" s="72"/>
      <c r="K7" s="16" t="s">
        <v>21</v>
      </c>
      <c r="L7" s="19" t="s">
        <v>21</v>
      </c>
      <c r="M7" s="19" t="s">
        <v>21</v>
      </c>
      <c r="N7" s="19" t="s">
        <v>5</v>
      </c>
      <c r="O7" s="72"/>
      <c r="P7" s="19"/>
      <c r="Q7" s="37"/>
      <c r="R7" s="38"/>
      <c r="S7" s="39"/>
      <c r="T7" s="40"/>
    </row>
    <row r="8" spans="1:20" ht="21" x14ac:dyDescent="0.35">
      <c r="A8" s="79" t="s">
        <v>19</v>
      </c>
      <c r="B8" s="80"/>
      <c r="C8" s="80"/>
      <c r="D8" s="80"/>
      <c r="E8" s="80"/>
      <c r="F8" s="80"/>
      <c r="G8" s="81"/>
      <c r="H8" s="82">
        <f>C8+D8+E8+F8+G8</f>
        <v>0</v>
      </c>
      <c r="I8" s="21"/>
      <c r="J8" s="23"/>
      <c r="K8" s="4"/>
      <c r="L8" s="25"/>
      <c r="M8" s="25"/>
      <c r="N8" s="25"/>
      <c r="O8" s="3"/>
      <c r="P8" s="20"/>
      <c r="Q8" s="37"/>
      <c r="R8" s="38"/>
      <c r="S8" s="39"/>
      <c r="T8" s="40"/>
    </row>
    <row r="9" spans="1:20" ht="17.25" x14ac:dyDescent="0.3">
      <c r="A9" s="43">
        <v>1000067426</v>
      </c>
      <c r="B9" s="44">
        <v>42979</v>
      </c>
      <c r="C9" s="45"/>
      <c r="D9" s="46">
        <v>385.92</v>
      </c>
      <c r="E9" s="45"/>
      <c r="F9" s="45"/>
      <c r="G9" s="45"/>
      <c r="H9" s="55">
        <f>SUM(C9:G9)</f>
        <v>385.92</v>
      </c>
      <c r="I9" s="57">
        <v>1200013423</v>
      </c>
      <c r="J9" s="61">
        <v>42979</v>
      </c>
      <c r="K9" s="49"/>
      <c r="L9" s="49">
        <v>-385.92</v>
      </c>
      <c r="M9" s="49"/>
      <c r="N9" s="49"/>
      <c r="O9" s="58">
        <f>SUM(K9:N9)</f>
        <v>-385.92</v>
      </c>
      <c r="P9" s="49">
        <f>H9+O9</f>
        <v>0</v>
      </c>
      <c r="Q9" s="37"/>
      <c r="R9" s="38"/>
      <c r="S9" s="39"/>
      <c r="T9" s="40"/>
    </row>
    <row r="10" spans="1:20" ht="17.25" x14ac:dyDescent="0.3">
      <c r="A10" s="47">
        <v>1000012912</v>
      </c>
      <c r="B10" s="48">
        <v>42982</v>
      </c>
      <c r="C10" s="49"/>
      <c r="D10" s="50">
        <v>684.09</v>
      </c>
      <c r="E10" s="49"/>
      <c r="F10" s="49"/>
      <c r="G10" s="49"/>
      <c r="H10" s="56">
        <f t="shared" ref="H10:H73" si="0">C10+D10+E10+F10+G10</f>
        <v>684.09</v>
      </c>
      <c r="I10" s="59">
        <v>1200011329</v>
      </c>
      <c r="J10" s="48">
        <v>42982</v>
      </c>
      <c r="K10" s="49"/>
      <c r="L10" s="50">
        <v>-684.09</v>
      </c>
      <c r="M10" s="49"/>
      <c r="N10" s="49"/>
      <c r="O10" s="58">
        <f t="shared" ref="O10:O11" si="1">K10+L10+M10+N10</f>
        <v>-684.09</v>
      </c>
      <c r="P10" s="49">
        <f t="shared" ref="P10:P73" si="2">H10+O10</f>
        <v>0</v>
      </c>
      <c r="Q10" s="37"/>
      <c r="R10" s="38"/>
      <c r="S10" s="39"/>
      <c r="T10" s="40"/>
    </row>
    <row r="11" spans="1:20" ht="17.25" x14ac:dyDescent="0.3">
      <c r="A11" s="47">
        <v>1000067430</v>
      </c>
      <c r="B11" s="48">
        <v>42982</v>
      </c>
      <c r="C11" s="49"/>
      <c r="D11" s="49"/>
      <c r="E11" s="50">
        <v>8750</v>
      </c>
      <c r="F11" s="49"/>
      <c r="G11" s="49"/>
      <c r="H11" s="56">
        <f t="shared" si="0"/>
        <v>8750</v>
      </c>
      <c r="I11" s="59">
        <v>1300020421</v>
      </c>
      <c r="J11" s="48">
        <v>42982</v>
      </c>
      <c r="K11" s="49"/>
      <c r="L11" s="49"/>
      <c r="M11" s="50">
        <v>-8750</v>
      </c>
      <c r="N11" s="49"/>
      <c r="O11" s="58">
        <f t="shared" si="1"/>
        <v>-8750</v>
      </c>
      <c r="P11" s="49">
        <f t="shared" si="2"/>
        <v>0</v>
      </c>
      <c r="Q11" s="37"/>
      <c r="R11" s="38"/>
      <c r="S11" s="39"/>
      <c r="T11" s="40"/>
    </row>
    <row r="12" spans="1:20" ht="17.25" x14ac:dyDescent="0.3">
      <c r="A12" s="47">
        <v>100253933</v>
      </c>
      <c r="B12" s="48">
        <v>42983</v>
      </c>
      <c r="C12" s="50">
        <v>600</v>
      </c>
      <c r="D12" s="49"/>
      <c r="E12" s="49"/>
      <c r="F12" s="49"/>
      <c r="G12" s="49"/>
      <c r="H12" s="56">
        <f t="shared" si="0"/>
        <v>600</v>
      </c>
      <c r="I12" s="59">
        <v>1200016789</v>
      </c>
      <c r="J12" s="48">
        <v>42983</v>
      </c>
      <c r="K12" s="50">
        <v>-600</v>
      </c>
      <c r="L12" s="49"/>
      <c r="M12" s="49"/>
      <c r="N12" s="49"/>
      <c r="O12" s="58">
        <f t="shared" ref="O12:O30" si="3">K12+L12+M12+N12</f>
        <v>-600</v>
      </c>
      <c r="P12" s="49">
        <f t="shared" si="2"/>
        <v>0</v>
      </c>
      <c r="Q12" s="37"/>
      <c r="R12" s="38"/>
      <c r="S12" s="39"/>
      <c r="T12" s="40"/>
    </row>
    <row r="13" spans="1:20" ht="17.25" x14ac:dyDescent="0.3">
      <c r="A13" s="47">
        <v>100253934</v>
      </c>
      <c r="B13" s="48">
        <v>42983</v>
      </c>
      <c r="C13" s="50">
        <v>1300</v>
      </c>
      <c r="D13" s="49"/>
      <c r="E13" s="49"/>
      <c r="F13" s="49"/>
      <c r="G13" s="49"/>
      <c r="H13" s="56">
        <f t="shared" si="0"/>
        <v>1300</v>
      </c>
      <c r="I13" s="59">
        <v>1200016790</v>
      </c>
      <c r="J13" s="48">
        <v>42983</v>
      </c>
      <c r="K13" s="50">
        <v>-1300</v>
      </c>
      <c r="L13" s="49"/>
      <c r="M13" s="49"/>
      <c r="N13" s="49"/>
      <c r="O13" s="58">
        <f t="shared" si="3"/>
        <v>-1300</v>
      </c>
      <c r="P13" s="49">
        <f t="shared" si="2"/>
        <v>0</v>
      </c>
      <c r="Q13" s="37"/>
      <c r="R13" s="38"/>
      <c r="S13" s="39"/>
      <c r="T13" s="40"/>
    </row>
    <row r="14" spans="1:20" ht="17.25" x14ac:dyDescent="0.3">
      <c r="A14" s="47">
        <v>100253935</v>
      </c>
      <c r="B14" s="48">
        <v>42983</v>
      </c>
      <c r="C14" s="50">
        <v>1340</v>
      </c>
      <c r="D14" s="49"/>
      <c r="E14" s="49"/>
      <c r="F14" s="49"/>
      <c r="G14" s="49"/>
      <c r="H14" s="56">
        <f t="shared" ref="H14" si="4">C14+D14+E14+F14+G14</f>
        <v>1340</v>
      </c>
      <c r="I14" s="59">
        <v>1200016791</v>
      </c>
      <c r="J14" s="48">
        <v>42983</v>
      </c>
      <c r="K14" s="50">
        <v>-1340</v>
      </c>
      <c r="L14" s="49"/>
      <c r="M14" s="49"/>
      <c r="N14" s="49"/>
      <c r="O14" s="58">
        <f t="shared" si="3"/>
        <v>-1340</v>
      </c>
      <c r="P14" s="49">
        <f t="shared" si="2"/>
        <v>0</v>
      </c>
      <c r="Q14" s="37"/>
      <c r="R14" s="38"/>
      <c r="S14" s="39"/>
      <c r="T14" s="40"/>
    </row>
    <row r="15" spans="1:20" ht="17.25" x14ac:dyDescent="0.3">
      <c r="A15" s="47">
        <v>1000012913</v>
      </c>
      <c r="B15" s="48">
        <v>42983</v>
      </c>
      <c r="C15" s="49"/>
      <c r="D15" s="50">
        <v>733.31</v>
      </c>
      <c r="E15" s="49"/>
      <c r="F15" s="49"/>
      <c r="G15" s="49"/>
      <c r="H15" s="56">
        <f t="shared" si="0"/>
        <v>733.31</v>
      </c>
      <c r="I15" s="59">
        <v>1200011330</v>
      </c>
      <c r="J15" s="48">
        <v>42983</v>
      </c>
      <c r="K15" s="49"/>
      <c r="L15" s="50">
        <v>-733.31</v>
      </c>
      <c r="M15" s="49"/>
      <c r="N15" s="49"/>
      <c r="O15" s="58">
        <f t="shared" si="3"/>
        <v>-733.31</v>
      </c>
      <c r="P15" s="49">
        <f t="shared" si="2"/>
        <v>0</v>
      </c>
      <c r="Q15" s="37"/>
      <c r="R15" s="38"/>
      <c r="S15" s="39"/>
      <c r="T15" s="40"/>
    </row>
    <row r="16" spans="1:20" ht="17.25" x14ac:dyDescent="0.3">
      <c r="A16" s="47">
        <v>1000067431</v>
      </c>
      <c r="B16" s="48">
        <v>42983</v>
      </c>
      <c r="C16" s="49"/>
      <c r="D16" s="49"/>
      <c r="E16" s="50">
        <v>10000</v>
      </c>
      <c r="F16" s="49"/>
      <c r="G16" s="49"/>
      <c r="H16" s="56">
        <f t="shared" si="0"/>
        <v>10000</v>
      </c>
      <c r="I16" s="59">
        <v>1300020422</v>
      </c>
      <c r="J16" s="48">
        <v>42983</v>
      </c>
      <c r="K16" s="49"/>
      <c r="L16" s="49"/>
      <c r="M16" s="50">
        <v>-10000</v>
      </c>
      <c r="N16" s="49"/>
      <c r="O16" s="58">
        <f t="shared" si="3"/>
        <v>-10000</v>
      </c>
      <c r="P16" s="49">
        <f t="shared" si="2"/>
        <v>0</v>
      </c>
      <c r="Q16" s="37"/>
      <c r="R16" s="38"/>
      <c r="S16" s="39"/>
      <c r="T16" s="40"/>
    </row>
    <row r="17" spans="1:20" ht="17.25" x14ac:dyDescent="0.3">
      <c r="A17" s="47">
        <v>100248240</v>
      </c>
      <c r="B17" s="48">
        <v>42984</v>
      </c>
      <c r="C17" s="50">
        <v>400</v>
      </c>
      <c r="D17" s="49"/>
      <c r="E17" s="49"/>
      <c r="F17" s="49"/>
      <c r="G17" s="49"/>
      <c r="H17" s="56">
        <f t="shared" si="0"/>
        <v>400</v>
      </c>
      <c r="I17" s="59">
        <v>1200052371</v>
      </c>
      <c r="J17" s="48">
        <v>42984</v>
      </c>
      <c r="K17" s="50">
        <v>-400</v>
      </c>
      <c r="L17" s="49"/>
      <c r="M17" s="49"/>
      <c r="N17" s="49"/>
      <c r="O17" s="58">
        <f t="shared" si="3"/>
        <v>-400</v>
      </c>
      <c r="P17" s="49">
        <f t="shared" si="2"/>
        <v>0</v>
      </c>
      <c r="Q17" s="37"/>
      <c r="R17" s="38"/>
      <c r="S17" s="39"/>
      <c r="T17" s="40"/>
    </row>
    <row r="18" spans="1:20" ht="17.25" x14ac:dyDescent="0.3">
      <c r="A18" s="47">
        <v>100241397</v>
      </c>
      <c r="B18" s="48">
        <v>42985</v>
      </c>
      <c r="C18" s="50">
        <v>160</v>
      </c>
      <c r="D18" s="49"/>
      <c r="E18" s="49"/>
      <c r="F18" s="49"/>
      <c r="G18" s="49"/>
      <c r="H18" s="56">
        <f t="shared" si="0"/>
        <v>160</v>
      </c>
      <c r="I18" s="59">
        <v>1200052373</v>
      </c>
      <c r="J18" s="48">
        <v>42985</v>
      </c>
      <c r="K18" s="50">
        <v>-160</v>
      </c>
      <c r="L18" s="49"/>
      <c r="M18" s="49"/>
      <c r="N18" s="49"/>
      <c r="O18" s="58">
        <f t="shared" si="3"/>
        <v>-160</v>
      </c>
      <c r="P18" s="49">
        <f t="shared" si="2"/>
        <v>0</v>
      </c>
      <c r="Q18" s="37"/>
      <c r="R18" s="38"/>
      <c r="S18" s="39"/>
      <c r="T18" s="40"/>
    </row>
    <row r="19" spans="1:20" ht="17.25" x14ac:dyDescent="0.3">
      <c r="A19" s="47">
        <v>100257847</v>
      </c>
      <c r="B19" s="48">
        <v>42985</v>
      </c>
      <c r="C19" s="50">
        <v>600</v>
      </c>
      <c r="D19" s="49"/>
      <c r="E19" s="49"/>
      <c r="F19" s="49"/>
      <c r="G19" s="49"/>
      <c r="H19" s="56">
        <f t="shared" si="0"/>
        <v>600</v>
      </c>
      <c r="I19" s="59">
        <v>1200052372</v>
      </c>
      <c r="J19" s="48">
        <v>42985</v>
      </c>
      <c r="K19" s="50">
        <v>-600</v>
      </c>
      <c r="L19" s="49"/>
      <c r="M19" s="49"/>
      <c r="N19" s="49"/>
      <c r="O19" s="58">
        <f t="shared" si="3"/>
        <v>-600</v>
      </c>
      <c r="P19" s="49">
        <f t="shared" si="2"/>
        <v>0</v>
      </c>
      <c r="Q19" s="37"/>
      <c r="R19" s="38"/>
      <c r="S19" s="39"/>
      <c r="T19" s="40"/>
    </row>
    <row r="20" spans="1:20" ht="17.25" x14ac:dyDescent="0.3">
      <c r="A20" s="47">
        <v>100257849</v>
      </c>
      <c r="B20" s="48">
        <v>42985</v>
      </c>
      <c r="C20" s="50">
        <v>160</v>
      </c>
      <c r="D20" s="49"/>
      <c r="E20" s="49"/>
      <c r="F20" s="49"/>
      <c r="G20" s="49"/>
      <c r="H20" s="56">
        <f t="shared" si="0"/>
        <v>160</v>
      </c>
      <c r="I20" s="59">
        <v>1200052375</v>
      </c>
      <c r="J20" s="48">
        <v>42985</v>
      </c>
      <c r="K20" s="50">
        <v>-160</v>
      </c>
      <c r="L20" s="49"/>
      <c r="M20" s="49"/>
      <c r="N20" s="49"/>
      <c r="O20" s="58">
        <f t="shared" si="3"/>
        <v>-160</v>
      </c>
      <c r="P20" s="49">
        <f t="shared" si="2"/>
        <v>0</v>
      </c>
      <c r="Q20" s="37"/>
      <c r="R20" s="38"/>
      <c r="S20" s="39"/>
      <c r="T20" s="40"/>
    </row>
    <row r="21" spans="1:20" ht="17.25" x14ac:dyDescent="0.3">
      <c r="A21" s="47">
        <v>100257851</v>
      </c>
      <c r="B21" s="48">
        <v>42985</v>
      </c>
      <c r="C21" s="50">
        <v>320</v>
      </c>
      <c r="D21" s="49"/>
      <c r="E21" s="49"/>
      <c r="F21" s="49"/>
      <c r="G21" s="49"/>
      <c r="H21" s="56">
        <f t="shared" si="0"/>
        <v>320</v>
      </c>
      <c r="I21" s="59">
        <v>1200052374</v>
      </c>
      <c r="J21" s="48">
        <v>42985</v>
      </c>
      <c r="K21" s="50">
        <v>-320</v>
      </c>
      <c r="L21" s="49"/>
      <c r="M21" s="49"/>
      <c r="N21" s="49"/>
      <c r="O21" s="58">
        <f t="shared" si="3"/>
        <v>-320</v>
      </c>
      <c r="P21" s="49">
        <f t="shared" si="2"/>
        <v>0</v>
      </c>
      <c r="Q21" s="37"/>
      <c r="R21" s="38"/>
      <c r="S21" s="39"/>
      <c r="T21" s="40"/>
    </row>
    <row r="22" spans="1:20" ht="17.25" x14ac:dyDescent="0.3">
      <c r="A22" s="47">
        <v>1000067432</v>
      </c>
      <c r="B22" s="48">
        <v>42985</v>
      </c>
      <c r="C22" s="49"/>
      <c r="D22" s="49"/>
      <c r="E22" s="50">
        <v>12950</v>
      </c>
      <c r="F22" s="49"/>
      <c r="G22" s="49"/>
      <c r="H22" s="56">
        <f t="shared" si="0"/>
        <v>12950</v>
      </c>
      <c r="I22" s="59">
        <v>1300020423</v>
      </c>
      <c r="J22" s="48">
        <v>42985</v>
      </c>
      <c r="K22" s="49"/>
      <c r="L22" s="49"/>
      <c r="M22" s="50">
        <v>-12950</v>
      </c>
      <c r="N22" s="49"/>
      <c r="O22" s="58">
        <f t="shared" si="3"/>
        <v>-12950</v>
      </c>
      <c r="P22" s="49">
        <f t="shared" si="2"/>
        <v>0</v>
      </c>
      <c r="Q22" s="37"/>
      <c r="R22" s="38"/>
      <c r="S22" s="39"/>
      <c r="T22" s="40"/>
    </row>
    <row r="23" spans="1:20" ht="17.25" x14ac:dyDescent="0.3">
      <c r="A23" s="47">
        <v>100241398</v>
      </c>
      <c r="B23" s="48">
        <v>42986</v>
      </c>
      <c r="C23" s="50">
        <v>8442</v>
      </c>
      <c r="D23" s="49"/>
      <c r="E23" s="49"/>
      <c r="F23" s="49"/>
      <c r="G23" s="49"/>
      <c r="H23" s="56">
        <f t="shared" si="0"/>
        <v>8442</v>
      </c>
      <c r="I23" s="59">
        <v>1200052377</v>
      </c>
      <c r="J23" s="48">
        <v>42990</v>
      </c>
      <c r="K23" s="50">
        <v>-8442</v>
      </c>
      <c r="L23" s="49"/>
      <c r="M23" s="49"/>
      <c r="N23" s="49"/>
      <c r="O23" s="58">
        <f t="shared" si="3"/>
        <v>-8442</v>
      </c>
      <c r="P23" s="49">
        <f t="shared" si="2"/>
        <v>0</v>
      </c>
      <c r="Q23" s="37"/>
      <c r="R23" s="38"/>
      <c r="S23" s="39"/>
      <c r="T23" s="40"/>
    </row>
    <row r="24" spans="1:20" ht="17.25" x14ac:dyDescent="0.3">
      <c r="A24" s="47">
        <v>100253938</v>
      </c>
      <c r="B24" s="48">
        <v>42986</v>
      </c>
      <c r="C24" s="50">
        <v>2400</v>
      </c>
      <c r="D24" s="49"/>
      <c r="E24" s="49"/>
      <c r="F24" s="49"/>
      <c r="G24" s="49"/>
      <c r="H24" s="56">
        <f t="shared" si="0"/>
        <v>2400</v>
      </c>
      <c r="I24" s="59">
        <v>1200052376</v>
      </c>
      <c r="J24" s="48">
        <v>42986</v>
      </c>
      <c r="K24" s="50">
        <v>-2400</v>
      </c>
      <c r="L24" s="49"/>
      <c r="M24" s="49"/>
      <c r="N24" s="49"/>
      <c r="O24" s="58">
        <f t="shared" si="3"/>
        <v>-2400</v>
      </c>
      <c r="P24" s="49">
        <f t="shared" si="2"/>
        <v>0</v>
      </c>
      <c r="Q24" s="37"/>
      <c r="R24" s="38"/>
      <c r="S24" s="39"/>
      <c r="T24" s="40"/>
    </row>
    <row r="25" spans="1:20" ht="17.25" x14ac:dyDescent="0.3">
      <c r="A25" s="47">
        <v>1000012914</v>
      </c>
      <c r="B25" s="48">
        <v>42986</v>
      </c>
      <c r="C25" s="49"/>
      <c r="D25" s="50">
        <v>1775.41</v>
      </c>
      <c r="E25" s="49"/>
      <c r="F25" s="49"/>
      <c r="G25" s="49"/>
      <c r="H25" s="56">
        <f t="shared" si="0"/>
        <v>1775.41</v>
      </c>
      <c r="I25" s="59">
        <v>1200000627</v>
      </c>
      <c r="J25" s="48">
        <v>42986</v>
      </c>
      <c r="K25" s="49"/>
      <c r="L25" s="50">
        <v>-1775.41</v>
      </c>
      <c r="M25" s="49"/>
      <c r="N25" s="49"/>
      <c r="O25" s="58">
        <f t="shared" si="3"/>
        <v>-1775.41</v>
      </c>
      <c r="P25" s="49">
        <f t="shared" si="2"/>
        <v>0</v>
      </c>
      <c r="Q25" s="37"/>
      <c r="R25" s="38"/>
      <c r="S25" s="39"/>
      <c r="T25" s="40"/>
    </row>
    <row r="26" spans="1:20" ht="17.25" x14ac:dyDescent="0.3">
      <c r="A26" s="47">
        <v>300004748</v>
      </c>
      <c r="B26" s="48">
        <v>42990</v>
      </c>
      <c r="C26" s="49"/>
      <c r="D26" s="49"/>
      <c r="E26" s="49"/>
      <c r="F26" s="49"/>
      <c r="G26" s="50">
        <v>48880.28</v>
      </c>
      <c r="H26" s="56">
        <f t="shared" si="0"/>
        <v>48880.28</v>
      </c>
      <c r="I26" s="59">
        <v>1200052378</v>
      </c>
      <c r="J26" s="48">
        <v>42990</v>
      </c>
      <c r="K26" s="50">
        <v>-48880.28</v>
      </c>
      <c r="L26" s="49"/>
      <c r="M26" s="49"/>
      <c r="N26" s="49"/>
      <c r="O26" s="58">
        <f t="shared" si="3"/>
        <v>-48880.28</v>
      </c>
      <c r="P26" s="49">
        <f t="shared" si="2"/>
        <v>0</v>
      </c>
      <c r="Q26" s="37"/>
      <c r="R26" s="38"/>
      <c r="S26" s="39"/>
      <c r="T26" s="40"/>
    </row>
    <row r="27" spans="1:20" ht="17.25" x14ac:dyDescent="0.3">
      <c r="A27" s="47">
        <v>100241400</v>
      </c>
      <c r="B27" s="48">
        <v>42991</v>
      </c>
      <c r="C27" s="50">
        <v>1100</v>
      </c>
      <c r="D27" s="49"/>
      <c r="E27" s="49"/>
      <c r="F27" s="49"/>
      <c r="G27" s="49"/>
      <c r="H27" s="56">
        <f t="shared" si="0"/>
        <v>1100</v>
      </c>
      <c r="I27" s="59">
        <v>1200052383</v>
      </c>
      <c r="J27" s="48">
        <v>42991</v>
      </c>
      <c r="K27" s="50">
        <v>-1100</v>
      </c>
      <c r="L27" s="49"/>
      <c r="M27" s="49"/>
      <c r="N27" s="49"/>
      <c r="O27" s="58">
        <f t="shared" si="3"/>
        <v>-1100</v>
      </c>
      <c r="P27" s="49">
        <f t="shared" si="2"/>
        <v>0</v>
      </c>
      <c r="Q27" s="37"/>
      <c r="R27" s="38"/>
      <c r="S27" s="39"/>
      <c r="T27" s="40"/>
    </row>
    <row r="28" spans="1:20" ht="17.25" x14ac:dyDescent="0.3">
      <c r="A28" s="47">
        <v>100253941</v>
      </c>
      <c r="B28" s="48">
        <v>42991</v>
      </c>
      <c r="C28" s="50">
        <v>2480</v>
      </c>
      <c r="D28" s="49"/>
      <c r="E28" s="49"/>
      <c r="F28" s="49"/>
      <c r="G28" s="49"/>
      <c r="H28" s="56">
        <f t="shared" si="0"/>
        <v>2480</v>
      </c>
      <c r="I28" s="59">
        <v>1200052380</v>
      </c>
      <c r="J28" s="48">
        <v>42991</v>
      </c>
      <c r="K28" s="50">
        <v>-2480</v>
      </c>
      <c r="L28" s="49"/>
      <c r="M28" s="49"/>
      <c r="N28" s="49"/>
      <c r="O28" s="58">
        <f t="shared" si="3"/>
        <v>-2480</v>
      </c>
      <c r="P28" s="49">
        <f t="shared" si="2"/>
        <v>0</v>
      </c>
      <c r="Q28" s="37"/>
      <c r="R28" s="38"/>
      <c r="S28" s="39"/>
      <c r="T28" s="40"/>
    </row>
    <row r="29" spans="1:20" ht="17.25" x14ac:dyDescent="0.3">
      <c r="A29" s="47">
        <v>100253942</v>
      </c>
      <c r="B29" s="48">
        <v>42991</v>
      </c>
      <c r="C29" s="50">
        <v>300</v>
      </c>
      <c r="D29" s="49"/>
      <c r="E29" s="49"/>
      <c r="F29" s="49"/>
      <c r="G29" s="49"/>
      <c r="H29" s="56">
        <f t="shared" si="0"/>
        <v>300</v>
      </c>
      <c r="I29" s="59">
        <v>1200052381</v>
      </c>
      <c r="J29" s="48">
        <v>42991</v>
      </c>
      <c r="K29" s="50">
        <v>-300</v>
      </c>
      <c r="L29" s="49"/>
      <c r="M29" s="49"/>
      <c r="N29" s="49"/>
      <c r="O29" s="58">
        <f t="shared" si="3"/>
        <v>-300</v>
      </c>
      <c r="P29" s="49">
        <f t="shared" si="2"/>
        <v>0</v>
      </c>
      <c r="Q29" s="37"/>
      <c r="R29" s="38"/>
      <c r="S29" s="39"/>
      <c r="T29" s="40"/>
    </row>
    <row r="30" spans="1:20" ht="17.25" x14ac:dyDescent="0.3">
      <c r="A30" s="47">
        <v>100257854</v>
      </c>
      <c r="B30" s="48">
        <v>42991</v>
      </c>
      <c r="C30" s="50">
        <v>1000</v>
      </c>
      <c r="D30" s="49"/>
      <c r="E30" s="49"/>
      <c r="F30" s="49"/>
      <c r="G30" s="49"/>
      <c r="H30" s="56">
        <f t="shared" si="0"/>
        <v>1000</v>
      </c>
      <c r="I30" s="59">
        <v>1200052379</v>
      </c>
      <c r="J30" s="48">
        <v>42991</v>
      </c>
      <c r="K30" s="50">
        <v>-1000</v>
      </c>
      <c r="L30" s="49"/>
      <c r="M30" s="49"/>
      <c r="N30" s="49"/>
      <c r="O30" s="58">
        <f t="shared" si="3"/>
        <v>-1000</v>
      </c>
      <c r="P30" s="49">
        <f t="shared" si="2"/>
        <v>0</v>
      </c>
      <c r="Q30" s="37"/>
      <c r="R30" s="38"/>
      <c r="S30" s="39"/>
      <c r="T30" s="40"/>
    </row>
    <row r="31" spans="1:20" ht="17.25" x14ac:dyDescent="0.3">
      <c r="A31" s="47">
        <v>100283801</v>
      </c>
      <c r="B31" s="48">
        <v>42992</v>
      </c>
      <c r="C31" s="50">
        <v>402</v>
      </c>
      <c r="D31" s="49"/>
      <c r="E31" s="49"/>
      <c r="F31" s="49"/>
      <c r="G31" s="49"/>
      <c r="H31" s="56">
        <f t="shared" si="0"/>
        <v>402</v>
      </c>
      <c r="I31" s="59">
        <v>1200052384</v>
      </c>
      <c r="J31" s="48">
        <v>42992</v>
      </c>
      <c r="K31" s="50">
        <v>-402</v>
      </c>
      <c r="L31" s="49"/>
      <c r="M31" s="49"/>
      <c r="N31" s="49"/>
      <c r="O31" s="58">
        <f t="shared" ref="O31:O32" si="5">K31+L31+M31+N31</f>
        <v>-402</v>
      </c>
      <c r="P31" s="49">
        <f t="shared" ref="P31:P32" si="6">H31+O31</f>
        <v>0</v>
      </c>
      <c r="Q31" s="37"/>
      <c r="R31" s="38"/>
      <c r="S31" s="39"/>
      <c r="T31" s="40"/>
    </row>
    <row r="32" spans="1:20" ht="17.25" x14ac:dyDescent="0.3">
      <c r="A32" s="47">
        <v>100283802</v>
      </c>
      <c r="B32" s="48">
        <v>42992</v>
      </c>
      <c r="C32" s="50">
        <v>119800</v>
      </c>
      <c r="D32" s="49"/>
      <c r="E32" s="49"/>
      <c r="F32" s="49"/>
      <c r="G32" s="49"/>
      <c r="H32" s="56">
        <f t="shared" si="0"/>
        <v>119800</v>
      </c>
      <c r="I32" s="59">
        <v>1200052385</v>
      </c>
      <c r="J32" s="48">
        <v>42992</v>
      </c>
      <c r="K32" s="50">
        <v>-119800</v>
      </c>
      <c r="L32" s="49"/>
      <c r="M32" s="49"/>
      <c r="N32" s="49"/>
      <c r="O32" s="58">
        <f t="shared" si="5"/>
        <v>-119800</v>
      </c>
      <c r="P32" s="49">
        <f t="shared" si="6"/>
        <v>0</v>
      </c>
      <c r="Q32" s="37"/>
      <c r="R32" s="38"/>
      <c r="S32" s="39"/>
      <c r="T32" s="40"/>
    </row>
    <row r="33" spans="1:20" ht="17.25" x14ac:dyDescent="0.3">
      <c r="A33" s="47">
        <v>1000012915</v>
      </c>
      <c r="B33" s="48">
        <v>42993</v>
      </c>
      <c r="C33" s="50">
        <v>3797.13</v>
      </c>
      <c r="D33" s="49"/>
      <c r="E33" s="49"/>
      <c r="F33" s="49"/>
      <c r="G33" s="49"/>
      <c r="H33" s="56">
        <f t="shared" si="0"/>
        <v>3797.13</v>
      </c>
      <c r="I33" s="59">
        <v>1200000628</v>
      </c>
      <c r="J33" s="48">
        <v>42993</v>
      </c>
      <c r="K33" s="49"/>
      <c r="L33" s="50">
        <v>-3797.13</v>
      </c>
      <c r="M33" s="49"/>
      <c r="N33" s="49"/>
      <c r="O33" s="58">
        <f t="shared" ref="O33:O96" si="7">K33+L33+M33+N33</f>
        <v>-3797.13</v>
      </c>
      <c r="P33" s="49">
        <f t="shared" ref="P33:P37" si="8">H33+O33</f>
        <v>0</v>
      </c>
      <c r="Q33" s="37"/>
      <c r="R33" s="38"/>
      <c r="S33" s="39"/>
      <c r="T33" s="40"/>
    </row>
    <row r="34" spans="1:20" ht="17.25" x14ac:dyDescent="0.3">
      <c r="A34" s="47">
        <v>100021955</v>
      </c>
      <c r="B34" s="48">
        <v>42996</v>
      </c>
      <c r="C34" s="50">
        <v>15660</v>
      </c>
      <c r="D34" s="49"/>
      <c r="E34" s="49"/>
      <c r="F34" s="49"/>
      <c r="G34" s="49"/>
      <c r="H34" s="56">
        <f t="shared" si="0"/>
        <v>15660</v>
      </c>
      <c r="I34" s="59">
        <v>1200011325</v>
      </c>
      <c r="J34" s="48">
        <v>42996</v>
      </c>
      <c r="K34" s="50">
        <v>-15660</v>
      </c>
      <c r="L34" s="49"/>
      <c r="M34" s="49"/>
      <c r="N34" s="49"/>
      <c r="O34" s="58">
        <f t="shared" si="7"/>
        <v>-15660</v>
      </c>
      <c r="P34" s="49">
        <f t="shared" si="8"/>
        <v>0</v>
      </c>
      <c r="Q34" s="37"/>
      <c r="R34" s="38"/>
      <c r="S34" s="39"/>
      <c r="T34" s="40"/>
    </row>
    <row r="35" spans="1:20" ht="17.25" x14ac:dyDescent="0.3">
      <c r="A35" s="47">
        <v>300010314</v>
      </c>
      <c r="B35" s="48">
        <v>42996</v>
      </c>
      <c r="C35" s="49"/>
      <c r="D35" s="49"/>
      <c r="E35" s="49"/>
      <c r="F35" s="49"/>
      <c r="G35" s="50">
        <v>27333.88</v>
      </c>
      <c r="H35" s="56">
        <f t="shared" si="0"/>
        <v>27333.88</v>
      </c>
      <c r="I35" s="59">
        <v>1200013421</v>
      </c>
      <c r="J35" s="48">
        <v>42996</v>
      </c>
      <c r="K35" s="50">
        <v>-27333.88</v>
      </c>
      <c r="L35" s="49"/>
      <c r="M35" s="49"/>
      <c r="N35" s="49"/>
      <c r="O35" s="58">
        <f t="shared" si="7"/>
        <v>-27333.88</v>
      </c>
      <c r="P35" s="49">
        <f t="shared" si="8"/>
        <v>0</v>
      </c>
      <c r="Q35" s="37"/>
      <c r="R35" s="38"/>
      <c r="S35" s="39"/>
      <c r="T35" s="40"/>
    </row>
    <row r="36" spans="1:20" ht="17.25" x14ac:dyDescent="0.3">
      <c r="A36" s="47">
        <v>100021956</v>
      </c>
      <c r="B36" s="48">
        <v>42997</v>
      </c>
      <c r="C36" s="50">
        <v>1500</v>
      </c>
      <c r="D36" s="49"/>
      <c r="E36" s="49"/>
      <c r="F36" s="49"/>
      <c r="G36" s="49"/>
      <c r="H36" s="56">
        <f t="shared" si="0"/>
        <v>1500</v>
      </c>
      <c r="I36" s="59">
        <v>1200011327</v>
      </c>
      <c r="J36" s="48">
        <v>42997</v>
      </c>
      <c r="K36" s="50">
        <v>-1500</v>
      </c>
      <c r="L36" s="49"/>
      <c r="M36" s="49"/>
      <c r="N36" s="49"/>
      <c r="O36" s="58">
        <f t="shared" si="7"/>
        <v>-1500</v>
      </c>
      <c r="P36" s="49">
        <f t="shared" si="8"/>
        <v>0</v>
      </c>
      <c r="Q36" s="41"/>
      <c r="R36" s="38"/>
      <c r="S36" s="39"/>
      <c r="T36" s="40"/>
    </row>
    <row r="37" spans="1:20" ht="17.25" x14ac:dyDescent="0.3">
      <c r="A37" s="47">
        <v>100021957</v>
      </c>
      <c r="B37" s="48">
        <v>42997</v>
      </c>
      <c r="C37" s="50">
        <v>2670</v>
      </c>
      <c r="D37" s="49"/>
      <c r="E37" s="49"/>
      <c r="F37" s="49"/>
      <c r="G37" s="49"/>
      <c r="H37" s="56">
        <f t="shared" si="0"/>
        <v>2670</v>
      </c>
      <c r="I37" s="59">
        <v>1200011328</v>
      </c>
      <c r="J37" s="48">
        <v>42997</v>
      </c>
      <c r="K37" s="50">
        <v>-2670</v>
      </c>
      <c r="L37" s="49"/>
      <c r="M37" s="49"/>
      <c r="N37" s="49"/>
      <c r="O37" s="58">
        <f t="shared" si="7"/>
        <v>-2670</v>
      </c>
      <c r="P37" s="49">
        <f t="shared" si="8"/>
        <v>0</v>
      </c>
      <c r="Q37" s="41"/>
      <c r="R37" s="38"/>
      <c r="S37" s="39"/>
      <c r="T37" s="40"/>
    </row>
    <row r="38" spans="1:20" ht="17.25" x14ac:dyDescent="0.3">
      <c r="A38" s="47">
        <v>100281933</v>
      </c>
      <c r="B38" s="48">
        <v>42997</v>
      </c>
      <c r="C38" s="50">
        <v>500</v>
      </c>
      <c r="D38" s="49"/>
      <c r="E38" s="49"/>
      <c r="F38" s="49"/>
      <c r="G38" s="49"/>
      <c r="H38" s="56">
        <f t="shared" si="0"/>
        <v>500</v>
      </c>
      <c r="I38" s="59">
        <v>1200011326</v>
      </c>
      <c r="J38" s="48">
        <v>42997</v>
      </c>
      <c r="K38" s="50">
        <v>-500</v>
      </c>
      <c r="L38" s="49"/>
      <c r="M38" s="49"/>
      <c r="N38" s="49"/>
      <c r="O38" s="58">
        <f t="shared" si="7"/>
        <v>-500</v>
      </c>
      <c r="P38" s="49">
        <f t="shared" si="2"/>
        <v>0</v>
      </c>
      <c r="Q38" s="41"/>
      <c r="R38" s="38"/>
      <c r="S38" s="39"/>
      <c r="T38" s="40"/>
    </row>
    <row r="39" spans="1:20" ht="17.25" x14ac:dyDescent="0.3">
      <c r="A39" s="47">
        <v>100281934</v>
      </c>
      <c r="B39" s="48">
        <v>42997</v>
      </c>
      <c r="C39" s="50">
        <v>214</v>
      </c>
      <c r="D39" s="49"/>
      <c r="E39" s="49"/>
      <c r="F39" s="49"/>
      <c r="G39" s="49"/>
      <c r="H39" s="56">
        <f t="shared" si="0"/>
        <v>214</v>
      </c>
      <c r="I39" s="59">
        <v>1200074528</v>
      </c>
      <c r="J39" s="48">
        <v>42997</v>
      </c>
      <c r="K39" s="50">
        <v>-214</v>
      </c>
      <c r="L39" s="49"/>
      <c r="M39" s="49"/>
      <c r="N39" s="49"/>
      <c r="O39" s="58">
        <f t="shared" si="7"/>
        <v>-214</v>
      </c>
      <c r="P39" s="49">
        <f t="shared" si="2"/>
        <v>0</v>
      </c>
      <c r="Q39" s="41"/>
      <c r="R39" s="38"/>
      <c r="S39" s="39"/>
      <c r="T39" s="40"/>
    </row>
    <row r="40" spans="1:20" ht="17.25" x14ac:dyDescent="0.3">
      <c r="A40" s="47">
        <v>100281935</v>
      </c>
      <c r="B40" s="48">
        <v>42997</v>
      </c>
      <c r="C40" s="50">
        <v>1200</v>
      </c>
      <c r="D40" s="49"/>
      <c r="E40" s="49"/>
      <c r="F40" s="49"/>
      <c r="G40" s="49"/>
      <c r="H40" s="56">
        <f t="shared" si="0"/>
        <v>1200</v>
      </c>
      <c r="I40" s="59">
        <v>1200074529</v>
      </c>
      <c r="J40" s="48">
        <v>42997</v>
      </c>
      <c r="K40" s="50">
        <v>-1200</v>
      </c>
      <c r="L40" s="49"/>
      <c r="M40" s="49"/>
      <c r="N40" s="49"/>
      <c r="O40" s="58">
        <f t="shared" si="7"/>
        <v>-1200</v>
      </c>
      <c r="P40" s="49">
        <f t="shared" si="2"/>
        <v>0</v>
      </c>
      <c r="Q40" s="41"/>
      <c r="R40" s="38"/>
      <c r="S40" s="39"/>
      <c r="T40" s="40"/>
    </row>
    <row r="41" spans="1:20" ht="17.25" x14ac:dyDescent="0.3">
      <c r="A41" s="47">
        <v>1000001431</v>
      </c>
      <c r="B41" s="48">
        <v>42997</v>
      </c>
      <c r="C41" s="49"/>
      <c r="D41" s="50">
        <v>837.75</v>
      </c>
      <c r="E41" s="49"/>
      <c r="F41" s="49"/>
      <c r="G41" s="49"/>
      <c r="H41" s="56">
        <f t="shared" si="0"/>
        <v>837.75</v>
      </c>
      <c r="I41" s="59">
        <v>1200000629</v>
      </c>
      <c r="J41" s="48">
        <v>42997</v>
      </c>
      <c r="K41" s="49"/>
      <c r="L41" s="50">
        <v>-837.75</v>
      </c>
      <c r="M41" s="49"/>
      <c r="N41" s="49"/>
      <c r="O41" s="58">
        <f t="shared" si="7"/>
        <v>-837.75</v>
      </c>
      <c r="P41" s="49">
        <f t="shared" si="2"/>
        <v>0</v>
      </c>
      <c r="Q41" s="41"/>
      <c r="R41" s="38"/>
      <c r="S41" s="39"/>
      <c r="T41" s="40"/>
    </row>
    <row r="42" spans="1:20" ht="17.25" x14ac:dyDescent="0.3">
      <c r="A42" s="47">
        <v>1000012916</v>
      </c>
      <c r="B42" s="48">
        <v>42997</v>
      </c>
      <c r="C42" s="49"/>
      <c r="D42" s="50">
        <v>323.7</v>
      </c>
      <c r="E42" s="49"/>
      <c r="F42" s="49"/>
      <c r="G42" s="49"/>
      <c r="H42" s="56">
        <f t="shared" si="0"/>
        <v>323.7</v>
      </c>
      <c r="I42" s="59">
        <v>1200000630</v>
      </c>
      <c r="J42" s="48">
        <v>42997</v>
      </c>
      <c r="K42" s="49"/>
      <c r="L42" s="50">
        <v>-323.7</v>
      </c>
      <c r="M42" s="49"/>
      <c r="N42" s="49"/>
      <c r="O42" s="58">
        <f t="shared" si="7"/>
        <v>-323.7</v>
      </c>
      <c r="P42" s="49">
        <f t="shared" si="2"/>
        <v>0</v>
      </c>
      <c r="Q42" s="41"/>
      <c r="R42" s="38"/>
      <c r="S42" s="39"/>
      <c r="T42" s="40"/>
    </row>
    <row r="43" spans="1:20" ht="17.25" x14ac:dyDescent="0.3">
      <c r="A43" s="47">
        <v>100021958</v>
      </c>
      <c r="B43" s="48">
        <v>42998</v>
      </c>
      <c r="C43" s="50">
        <v>600</v>
      </c>
      <c r="D43" s="49"/>
      <c r="E43" s="49"/>
      <c r="F43" s="49"/>
      <c r="G43" s="49"/>
      <c r="H43" s="56">
        <f t="shared" si="0"/>
        <v>600</v>
      </c>
      <c r="I43" s="59">
        <v>1200074530</v>
      </c>
      <c r="J43" s="48">
        <v>42998</v>
      </c>
      <c r="K43" s="50">
        <v>-600</v>
      </c>
      <c r="L43" s="49"/>
      <c r="M43" s="49"/>
      <c r="N43" s="49"/>
      <c r="O43" s="58">
        <f t="shared" si="7"/>
        <v>-600</v>
      </c>
      <c r="P43" s="49">
        <f t="shared" si="2"/>
        <v>0</v>
      </c>
      <c r="Q43" s="41"/>
      <c r="R43" s="38"/>
      <c r="S43" s="39"/>
      <c r="T43" s="40"/>
    </row>
    <row r="44" spans="1:20" ht="17.25" x14ac:dyDescent="0.3">
      <c r="A44" s="47">
        <v>100021959</v>
      </c>
      <c r="B44" s="48">
        <v>42998</v>
      </c>
      <c r="C44" s="50">
        <v>32925</v>
      </c>
      <c r="D44" s="49"/>
      <c r="E44" s="49"/>
      <c r="F44" s="49"/>
      <c r="G44" s="49"/>
      <c r="H44" s="56">
        <f t="shared" si="0"/>
        <v>32925</v>
      </c>
      <c r="I44" s="59">
        <v>1200013422</v>
      </c>
      <c r="J44" s="48">
        <v>42998</v>
      </c>
      <c r="K44" s="50">
        <v>-32925</v>
      </c>
      <c r="L44" s="49"/>
      <c r="M44" s="49"/>
      <c r="N44" s="49"/>
      <c r="O44" s="58">
        <f t="shared" si="7"/>
        <v>-32925</v>
      </c>
      <c r="P44" s="49">
        <f t="shared" si="2"/>
        <v>0</v>
      </c>
      <c r="Q44" s="41"/>
      <c r="R44" s="38"/>
      <c r="S44" s="39"/>
      <c r="T44" s="40"/>
    </row>
    <row r="45" spans="1:20" ht="17.25" x14ac:dyDescent="0.3">
      <c r="A45" s="47">
        <v>1000012917</v>
      </c>
      <c r="B45" s="48">
        <v>42998</v>
      </c>
      <c r="C45" s="49"/>
      <c r="D45" s="50">
        <v>73.14</v>
      </c>
      <c r="E45" s="49"/>
      <c r="F45" s="49"/>
      <c r="G45" s="49"/>
      <c r="H45" s="56">
        <f t="shared" si="0"/>
        <v>73.14</v>
      </c>
      <c r="I45" s="59">
        <v>1200000631</v>
      </c>
      <c r="J45" s="48">
        <v>42998</v>
      </c>
      <c r="K45" s="49"/>
      <c r="L45" s="50">
        <v>-73.14</v>
      </c>
      <c r="M45" s="49"/>
      <c r="N45" s="49"/>
      <c r="O45" s="58">
        <f t="shared" si="7"/>
        <v>-73.14</v>
      </c>
      <c r="P45" s="49">
        <f t="shared" si="2"/>
        <v>0</v>
      </c>
      <c r="Q45" s="41"/>
      <c r="R45" s="38"/>
      <c r="S45" s="39"/>
      <c r="T45" s="40"/>
    </row>
    <row r="46" spans="1:20" ht="17.25" x14ac:dyDescent="0.3">
      <c r="A46" s="47">
        <v>1000012918</v>
      </c>
      <c r="B46" s="48">
        <v>42998</v>
      </c>
      <c r="C46" s="49"/>
      <c r="D46" s="50">
        <v>1749.38</v>
      </c>
      <c r="E46" s="49"/>
      <c r="F46" s="49"/>
      <c r="G46" s="49"/>
      <c r="H46" s="56">
        <f t="shared" si="0"/>
        <v>1749.38</v>
      </c>
      <c r="I46" s="59">
        <v>1200000632</v>
      </c>
      <c r="J46" s="48">
        <v>42999</v>
      </c>
      <c r="K46" s="49"/>
      <c r="L46" s="50">
        <v>-1749.38</v>
      </c>
      <c r="M46" s="49"/>
      <c r="N46" s="49"/>
      <c r="O46" s="58">
        <f t="shared" si="7"/>
        <v>-1749.38</v>
      </c>
      <c r="P46" s="49">
        <f t="shared" si="2"/>
        <v>0</v>
      </c>
      <c r="Q46" s="41"/>
      <c r="R46" s="38"/>
      <c r="S46" s="39"/>
      <c r="T46" s="40"/>
    </row>
    <row r="47" spans="1:20" ht="17.25" x14ac:dyDescent="0.3">
      <c r="A47" s="47">
        <v>100021960</v>
      </c>
      <c r="B47" s="48">
        <v>42999</v>
      </c>
      <c r="C47" s="50">
        <v>1052</v>
      </c>
      <c r="D47" s="49"/>
      <c r="E47" s="49"/>
      <c r="F47" s="49"/>
      <c r="G47" s="49"/>
      <c r="H47" s="56">
        <f t="shared" si="0"/>
        <v>1052</v>
      </c>
      <c r="I47" s="59">
        <v>1200074531</v>
      </c>
      <c r="J47" s="48">
        <v>42999</v>
      </c>
      <c r="K47" s="50">
        <v>-1052</v>
      </c>
      <c r="L47" s="49"/>
      <c r="M47" s="49"/>
      <c r="N47" s="49"/>
      <c r="O47" s="58">
        <f t="shared" si="7"/>
        <v>-1052</v>
      </c>
      <c r="P47" s="49">
        <f t="shared" si="2"/>
        <v>0</v>
      </c>
      <c r="Q47" s="41"/>
      <c r="R47" s="38"/>
      <c r="S47" s="39"/>
      <c r="T47" s="40"/>
    </row>
    <row r="48" spans="1:20" ht="17.25" x14ac:dyDescent="0.3">
      <c r="A48" s="47">
        <v>100291918</v>
      </c>
      <c r="B48" s="48">
        <v>43000</v>
      </c>
      <c r="C48" s="50">
        <v>400</v>
      </c>
      <c r="D48" s="49"/>
      <c r="E48" s="49"/>
      <c r="F48" s="49"/>
      <c r="G48" s="49"/>
      <c r="H48" s="56">
        <f t="shared" si="0"/>
        <v>400</v>
      </c>
      <c r="I48" s="59">
        <v>1200077314</v>
      </c>
      <c r="J48" s="48">
        <v>43000</v>
      </c>
      <c r="K48" s="50">
        <v>-400</v>
      </c>
      <c r="L48" s="49"/>
      <c r="M48" s="49"/>
      <c r="N48" s="49"/>
      <c r="O48" s="58">
        <f t="shared" si="7"/>
        <v>-400</v>
      </c>
      <c r="P48" s="49">
        <f t="shared" si="2"/>
        <v>0</v>
      </c>
      <c r="Q48" s="41"/>
      <c r="R48" s="38"/>
      <c r="S48" s="39"/>
      <c r="T48" s="40"/>
    </row>
    <row r="49" spans="1:20" ht="17.25" x14ac:dyDescent="0.3">
      <c r="A49" s="47">
        <v>100291919</v>
      </c>
      <c r="B49" s="48">
        <v>43000</v>
      </c>
      <c r="C49" s="50">
        <v>2400</v>
      </c>
      <c r="D49" s="49"/>
      <c r="E49" s="49"/>
      <c r="F49" s="49"/>
      <c r="G49" s="49"/>
      <c r="H49" s="56">
        <f t="shared" si="0"/>
        <v>2400</v>
      </c>
      <c r="I49" s="59">
        <v>1200077315</v>
      </c>
      <c r="J49" s="48">
        <v>43000</v>
      </c>
      <c r="K49" s="50">
        <v>-2400</v>
      </c>
      <c r="L49" s="49"/>
      <c r="M49" s="49"/>
      <c r="N49" s="49"/>
      <c r="O49" s="58">
        <f t="shared" si="7"/>
        <v>-2400</v>
      </c>
      <c r="P49" s="49">
        <f t="shared" si="2"/>
        <v>0</v>
      </c>
      <c r="Q49" s="41"/>
      <c r="R49" s="38"/>
      <c r="S49" s="39"/>
      <c r="T49" s="40"/>
    </row>
    <row r="50" spans="1:20" ht="17.25" x14ac:dyDescent="0.3">
      <c r="A50" s="47">
        <v>100291920</v>
      </c>
      <c r="B50" s="48">
        <v>43000</v>
      </c>
      <c r="C50" s="50">
        <v>340</v>
      </c>
      <c r="D50" s="49"/>
      <c r="E50" s="49"/>
      <c r="F50" s="49"/>
      <c r="G50" s="49"/>
      <c r="H50" s="56">
        <f t="shared" si="0"/>
        <v>340</v>
      </c>
      <c r="I50" s="59">
        <v>1200077316</v>
      </c>
      <c r="J50" s="48">
        <v>43000</v>
      </c>
      <c r="K50" s="50">
        <v>-340</v>
      </c>
      <c r="L50" s="49"/>
      <c r="M50" s="49"/>
      <c r="N50" s="49"/>
      <c r="O50" s="58">
        <f t="shared" si="7"/>
        <v>-340</v>
      </c>
      <c r="P50" s="49">
        <f t="shared" si="2"/>
        <v>0</v>
      </c>
      <c r="Q50" s="41"/>
      <c r="R50" s="38"/>
      <c r="S50" s="39"/>
      <c r="T50" s="40"/>
    </row>
    <row r="51" spans="1:20" ht="17.25" x14ac:dyDescent="0.3">
      <c r="A51" s="47">
        <v>100291921</v>
      </c>
      <c r="B51" s="48">
        <v>43000</v>
      </c>
      <c r="C51" s="50">
        <v>200</v>
      </c>
      <c r="D51" s="49"/>
      <c r="E51" s="49"/>
      <c r="F51" s="49"/>
      <c r="G51" s="49"/>
      <c r="H51" s="56">
        <f t="shared" si="0"/>
        <v>200</v>
      </c>
      <c r="I51" s="59">
        <v>1200077317</v>
      </c>
      <c r="J51" s="48">
        <v>43000</v>
      </c>
      <c r="K51" s="50">
        <v>-200</v>
      </c>
      <c r="L51" s="49"/>
      <c r="M51" s="49"/>
      <c r="N51" s="49"/>
      <c r="O51" s="58">
        <f t="shared" si="7"/>
        <v>-200</v>
      </c>
      <c r="P51" s="49">
        <f t="shared" si="2"/>
        <v>0</v>
      </c>
      <c r="Q51" s="41"/>
      <c r="R51" s="38"/>
      <c r="S51" s="39"/>
      <c r="T51" s="40"/>
    </row>
    <row r="52" spans="1:20" ht="17.25" x14ac:dyDescent="0.3">
      <c r="A52" s="47">
        <v>100291922</v>
      </c>
      <c r="B52" s="48">
        <v>43000</v>
      </c>
      <c r="C52" s="50">
        <v>13140</v>
      </c>
      <c r="D52" s="49"/>
      <c r="E52" s="49"/>
      <c r="F52" s="49"/>
      <c r="G52" s="49"/>
      <c r="H52" s="56">
        <f t="shared" si="0"/>
        <v>13140</v>
      </c>
      <c r="I52" s="59">
        <v>1200077318</v>
      </c>
      <c r="J52" s="48">
        <v>43000</v>
      </c>
      <c r="K52" s="50">
        <v>-13140</v>
      </c>
      <c r="L52" s="49"/>
      <c r="M52" s="49"/>
      <c r="N52" s="49"/>
      <c r="O52" s="58">
        <f t="shared" si="7"/>
        <v>-13140</v>
      </c>
      <c r="P52" s="49">
        <f t="shared" si="2"/>
        <v>0</v>
      </c>
      <c r="Q52" s="41"/>
      <c r="R52" s="38"/>
      <c r="S52" s="39"/>
      <c r="T52" s="40"/>
    </row>
    <row r="53" spans="1:20" ht="17.25" x14ac:dyDescent="0.3">
      <c r="A53" s="47">
        <v>100291923</v>
      </c>
      <c r="B53" s="48">
        <v>43000</v>
      </c>
      <c r="C53" s="50">
        <v>740</v>
      </c>
      <c r="D53" s="49"/>
      <c r="E53" s="49"/>
      <c r="F53" s="49"/>
      <c r="G53" s="49"/>
      <c r="H53" s="56">
        <f t="shared" si="0"/>
        <v>740</v>
      </c>
      <c r="I53" s="59">
        <v>1200077319</v>
      </c>
      <c r="J53" s="48">
        <v>43000</v>
      </c>
      <c r="K53" s="50">
        <v>-740</v>
      </c>
      <c r="L53" s="49"/>
      <c r="M53" s="49"/>
      <c r="N53" s="49"/>
      <c r="O53" s="58">
        <f t="shared" si="7"/>
        <v>-740</v>
      </c>
      <c r="P53" s="49">
        <f t="shared" si="2"/>
        <v>0</v>
      </c>
      <c r="Q53" s="41"/>
      <c r="R53" s="38"/>
      <c r="S53" s="39"/>
      <c r="T53" s="40"/>
    </row>
    <row r="54" spans="1:20" ht="17.25" x14ac:dyDescent="0.3">
      <c r="A54" s="47">
        <v>1000064274</v>
      </c>
      <c r="B54" s="48">
        <v>43000</v>
      </c>
      <c r="C54" s="50">
        <v>1696.81</v>
      </c>
      <c r="D54" s="49"/>
      <c r="E54" s="49"/>
      <c r="F54" s="49"/>
      <c r="G54" s="49"/>
      <c r="H54" s="56">
        <f t="shared" si="0"/>
        <v>1696.81</v>
      </c>
      <c r="I54" s="59">
        <v>1200077138</v>
      </c>
      <c r="J54" s="48">
        <v>43000</v>
      </c>
      <c r="K54" s="49"/>
      <c r="L54" s="50">
        <v>-1696.81</v>
      </c>
      <c r="M54" s="49"/>
      <c r="N54" s="49"/>
      <c r="O54" s="58">
        <f t="shared" si="7"/>
        <v>-1696.81</v>
      </c>
      <c r="P54" s="49">
        <f t="shared" si="2"/>
        <v>0</v>
      </c>
      <c r="Q54" s="41"/>
      <c r="R54" s="38"/>
      <c r="S54" s="39"/>
      <c r="T54" s="40"/>
    </row>
    <row r="55" spans="1:20" ht="17.25" x14ac:dyDescent="0.3">
      <c r="A55" s="47">
        <v>1000069603</v>
      </c>
      <c r="B55" s="48">
        <v>43000</v>
      </c>
      <c r="C55" s="50">
        <v>19400</v>
      </c>
      <c r="D55" s="49"/>
      <c r="E55" s="49"/>
      <c r="F55" s="49"/>
      <c r="G55" s="49"/>
      <c r="H55" s="56">
        <f t="shared" si="0"/>
        <v>19400</v>
      </c>
      <c r="I55" s="59">
        <v>1300032475</v>
      </c>
      <c r="J55" s="48">
        <v>43000</v>
      </c>
      <c r="K55" s="49"/>
      <c r="L55" s="49"/>
      <c r="M55" s="50">
        <v>-19400</v>
      </c>
      <c r="N55" s="49"/>
      <c r="O55" s="58">
        <f t="shared" si="7"/>
        <v>-19400</v>
      </c>
      <c r="P55" s="49">
        <f t="shared" si="2"/>
        <v>0</v>
      </c>
      <c r="Q55" s="41"/>
      <c r="R55" s="38"/>
      <c r="S55" s="39"/>
      <c r="T55" s="40"/>
    </row>
    <row r="56" spans="1:20" ht="18.75" x14ac:dyDescent="0.3">
      <c r="A56" s="51">
        <v>100291924</v>
      </c>
      <c r="B56" s="52">
        <v>43003</v>
      </c>
      <c r="C56" s="53">
        <v>650</v>
      </c>
      <c r="D56" s="49"/>
      <c r="E56" s="49"/>
      <c r="F56" s="49"/>
      <c r="G56" s="49"/>
      <c r="H56" s="56">
        <f t="shared" si="0"/>
        <v>650</v>
      </c>
      <c r="I56" s="59">
        <v>1200077320</v>
      </c>
      <c r="J56" s="48">
        <v>43003</v>
      </c>
      <c r="K56" s="50">
        <v>-650</v>
      </c>
      <c r="L56" s="49"/>
      <c r="M56" s="49"/>
      <c r="N56" s="49"/>
      <c r="O56" s="58">
        <f t="shared" si="7"/>
        <v>-650</v>
      </c>
      <c r="P56" s="49">
        <f t="shared" si="2"/>
        <v>0</v>
      </c>
      <c r="Q56" s="42"/>
      <c r="R56" s="36"/>
      <c r="S56" s="34"/>
      <c r="T56" s="35"/>
    </row>
    <row r="57" spans="1:20" ht="18.75" x14ac:dyDescent="0.3">
      <c r="A57" s="51">
        <v>100291925</v>
      </c>
      <c r="B57" s="52">
        <v>43003</v>
      </c>
      <c r="C57" s="53">
        <v>4000</v>
      </c>
      <c r="D57" s="49"/>
      <c r="E57" s="49"/>
      <c r="F57" s="49"/>
      <c r="G57" s="49"/>
      <c r="H57" s="56">
        <f t="shared" si="0"/>
        <v>4000</v>
      </c>
      <c r="I57" s="59">
        <v>1200077321</v>
      </c>
      <c r="J57" s="48">
        <v>43003</v>
      </c>
      <c r="K57" s="50">
        <v>-4000</v>
      </c>
      <c r="L57" s="49"/>
      <c r="M57" s="49"/>
      <c r="N57" s="49"/>
      <c r="O57" s="58">
        <f t="shared" si="7"/>
        <v>-4000</v>
      </c>
      <c r="P57" s="49">
        <f t="shared" si="2"/>
        <v>0</v>
      </c>
      <c r="Q57" s="42"/>
      <c r="R57" s="36"/>
      <c r="S57" s="34"/>
      <c r="T57" s="35"/>
    </row>
    <row r="58" spans="1:20" ht="18.75" x14ac:dyDescent="0.3">
      <c r="A58" s="51">
        <v>100291926</v>
      </c>
      <c r="B58" s="52">
        <v>43003</v>
      </c>
      <c r="C58" s="53">
        <v>9200</v>
      </c>
      <c r="D58" s="49"/>
      <c r="E58" s="49"/>
      <c r="F58" s="49"/>
      <c r="G58" s="49"/>
      <c r="H58" s="56">
        <f t="shared" si="0"/>
        <v>9200</v>
      </c>
      <c r="I58" s="59">
        <v>1200077322</v>
      </c>
      <c r="J58" s="48">
        <v>43003</v>
      </c>
      <c r="K58" s="50">
        <v>-9200</v>
      </c>
      <c r="L58" s="49"/>
      <c r="M58" s="49"/>
      <c r="N58" s="49"/>
      <c r="O58" s="58">
        <f t="shared" si="7"/>
        <v>-9200</v>
      </c>
      <c r="P58" s="49">
        <f t="shared" si="2"/>
        <v>0</v>
      </c>
      <c r="Q58" s="42"/>
      <c r="R58" s="36"/>
      <c r="S58" s="34"/>
      <c r="T58" s="35"/>
    </row>
    <row r="59" spans="1:20" ht="18.75" x14ac:dyDescent="0.3">
      <c r="A59" s="47">
        <v>1000064275</v>
      </c>
      <c r="B59" s="48">
        <v>43003</v>
      </c>
      <c r="C59" s="49"/>
      <c r="D59" s="50">
        <v>5655.62</v>
      </c>
      <c r="E59" s="49"/>
      <c r="F59" s="49"/>
      <c r="G59" s="49"/>
      <c r="H59" s="56">
        <f t="shared" si="0"/>
        <v>5655.62</v>
      </c>
      <c r="I59" s="59">
        <v>1200077139</v>
      </c>
      <c r="J59" s="48">
        <v>43003</v>
      </c>
      <c r="K59" s="49"/>
      <c r="L59" s="50">
        <v>-5655.62</v>
      </c>
      <c r="M59" s="49"/>
      <c r="N59" s="49"/>
      <c r="O59" s="58">
        <f t="shared" si="7"/>
        <v>-5655.62</v>
      </c>
      <c r="P59" s="49">
        <f t="shared" si="2"/>
        <v>0</v>
      </c>
      <c r="Q59" s="42"/>
      <c r="R59" s="36"/>
      <c r="S59" s="34"/>
      <c r="T59" s="35"/>
    </row>
    <row r="60" spans="1:20" ht="18.75" x14ac:dyDescent="0.3">
      <c r="A60" s="47">
        <v>1000064276</v>
      </c>
      <c r="B60" s="48">
        <v>43003</v>
      </c>
      <c r="C60" s="49"/>
      <c r="D60" s="50">
        <v>2496.73</v>
      </c>
      <c r="E60" s="49"/>
      <c r="F60" s="49"/>
      <c r="G60" s="49"/>
      <c r="H60" s="56">
        <f t="shared" si="0"/>
        <v>2496.73</v>
      </c>
      <c r="I60" s="59">
        <v>1200077140</v>
      </c>
      <c r="J60" s="48">
        <v>43003</v>
      </c>
      <c r="K60" s="49"/>
      <c r="L60" s="50">
        <v>-2496.73</v>
      </c>
      <c r="M60" s="49"/>
      <c r="N60" s="49"/>
      <c r="O60" s="58">
        <f t="shared" si="7"/>
        <v>-2496.73</v>
      </c>
      <c r="P60" s="49">
        <f t="shared" si="2"/>
        <v>0</v>
      </c>
      <c r="Q60" s="42"/>
      <c r="R60" s="36"/>
      <c r="S60" s="34"/>
      <c r="T60" s="35"/>
    </row>
    <row r="61" spans="1:20" ht="18.75" x14ac:dyDescent="0.3">
      <c r="A61" s="47">
        <v>1000069604</v>
      </c>
      <c r="B61" s="48">
        <v>43003</v>
      </c>
      <c r="C61" s="49"/>
      <c r="D61" s="49"/>
      <c r="E61" s="50">
        <v>5195</v>
      </c>
      <c r="F61" s="49"/>
      <c r="G61" s="49"/>
      <c r="H61" s="56">
        <f t="shared" si="0"/>
        <v>5195</v>
      </c>
      <c r="I61" s="59">
        <v>1300032476</v>
      </c>
      <c r="J61" s="48">
        <v>43003</v>
      </c>
      <c r="K61" s="49"/>
      <c r="L61" s="49"/>
      <c r="M61" s="50">
        <v>-5195</v>
      </c>
      <c r="N61" s="49"/>
      <c r="O61" s="58">
        <f t="shared" si="7"/>
        <v>-5195</v>
      </c>
      <c r="P61" s="49">
        <f t="shared" si="2"/>
        <v>0</v>
      </c>
      <c r="Q61" s="42"/>
      <c r="R61" s="36"/>
      <c r="S61" s="34"/>
      <c r="T61" s="35"/>
    </row>
    <row r="62" spans="1:20" ht="17.25" x14ac:dyDescent="0.3">
      <c r="A62" s="47">
        <v>100287178</v>
      </c>
      <c r="B62" s="48">
        <v>43004</v>
      </c>
      <c r="C62" s="50">
        <v>350</v>
      </c>
      <c r="D62" s="49"/>
      <c r="E62" s="49"/>
      <c r="F62" s="49"/>
      <c r="G62" s="49"/>
      <c r="H62" s="56">
        <f t="shared" si="0"/>
        <v>350</v>
      </c>
      <c r="I62" s="59">
        <v>1200076364</v>
      </c>
      <c r="J62" s="48">
        <v>43004</v>
      </c>
      <c r="K62" s="50">
        <v>-350</v>
      </c>
      <c r="L62" s="49"/>
      <c r="M62" s="49"/>
      <c r="N62" s="49"/>
      <c r="O62" s="58">
        <f t="shared" si="7"/>
        <v>-350</v>
      </c>
      <c r="P62" s="49">
        <f t="shared" si="2"/>
        <v>0</v>
      </c>
      <c r="Q62" s="41"/>
      <c r="R62" s="38"/>
      <c r="S62" s="39"/>
      <c r="T62" s="40"/>
    </row>
    <row r="63" spans="1:20" ht="17.25" x14ac:dyDescent="0.3">
      <c r="A63" s="47">
        <v>100287179</v>
      </c>
      <c r="B63" s="48">
        <v>43004</v>
      </c>
      <c r="C63" s="50">
        <v>108</v>
      </c>
      <c r="D63" s="49"/>
      <c r="E63" s="49"/>
      <c r="F63" s="49"/>
      <c r="G63" s="49"/>
      <c r="H63" s="56">
        <f t="shared" si="0"/>
        <v>108</v>
      </c>
      <c r="I63" s="59">
        <v>1200077223</v>
      </c>
      <c r="J63" s="48">
        <v>43004</v>
      </c>
      <c r="K63" s="50">
        <v>-108</v>
      </c>
      <c r="L63" s="49"/>
      <c r="M63" s="49"/>
      <c r="N63" s="49"/>
      <c r="O63" s="58">
        <f t="shared" si="7"/>
        <v>-108</v>
      </c>
      <c r="P63" s="49">
        <f t="shared" si="2"/>
        <v>0</v>
      </c>
      <c r="Q63" s="41"/>
      <c r="R63" s="38"/>
      <c r="S63" s="39"/>
      <c r="T63" s="40"/>
    </row>
    <row r="64" spans="1:20" ht="17.25" x14ac:dyDescent="0.3">
      <c r="A64" s="47">
        <v>100287687</v>
      </c>
      <c r="B64" s="48">
        <v>43004</v>
      </c>
      <c r="C64" s="50">
        <v>15000</v>
      </c>
      <c r="D64" s="49"/>
      <c r="E64" s="49"/>
      <c r="F64" s="49"/>
      <c r="G64" s="49"/>
      <c r="H64" s="56">
        <f t="shared" si="0"/>
        <v>15000</v>
      </c>
      <c r="I64" s="59">
        <v>1200077216</v>
      </c>
      <c r="J64" s="48">
        <v>43004</v>
      </c>
      <c r="K64" s="50">
        <v>-15000</v>
      </c>
      <c r="L64" s="49"/>
      <c r="M64" s="49"/>
      <c r="N64" s="49"/>
      <c r="O64" s="58">
        <f t="shared" si="7"/>
        <v>-15000</v>
      </c>
      <c r="P64" s="49">
        <f t="shared" si="2"/>
        <v>0</v>
      </c>
      <c r="Q64" s="41"/>
      <c r="R64" s="38"/>
      <c r="S64" s="39"/>
      <c r="T64" s="40"/>
    </row>
    <row r="65" spans="1:20" ht="17.25" x14ac:dyDescent="0.3">
      <c r="A65" s="47">
        <v>100288385</v>
      </c>
      <c r="B65" s="48">
        <v>43004</v>
      </c>
      <c r="C65" s="50">
        <v>15000</v>
      </c>
      <c r="D65" s="49"/>
      <c r="E65" s="49"/>
      <c r="F65" s="49"/>
      <c r="G65" s="49"/>
      <c r="H65" s="56">
        <f t="shared" si="0"/>
        <v>15000</v>
      </c>
      <c r="I65" s="59">
        <v>1200076451</v>
      </c>
      <c r="J65" s="48">
        <v>43004</v>
      </c>
      <c r="K65" s="50">
        <v>-15000</v>
      </c>
      <c r="L65" s="49"/>
      <c r="M65" s="49"/>
      <c r="N65" s="49"/>
      <c r="O65" s="58">
        <f t="shared" si="7"/>
        <v>-15000</v>
      </c>
      <c r="P65" s="49">
        <f t="shared" si="2"/>
        <v>0</v>
      </c>
      <c r="Q65" s="41"/>
      <c r="R65" s="38"/>
      <c r="S65" s="39"/>
      <c r="T65" s="40"/>
    </row>
    <row r="66" spans="1:20" ht="17.25" x14ac:dyDescent="0.3">
      <c r="A66" s="47">
        <v>100288397</v>
      </c>
      <c r="B66" s="48">
        <v>43004</v>
      </c>
      <c r="C66" s="50">
        <v>350</v>
      </c>
      <c r="D66" s="49"/>
      <c r="E66" s="49"/>
      <c r="F66" s="49"/>
      <c r="G66" s="49"/>
      <c r="H66" s="56">
        <f t="shared" si="0"/>
        <v>350</v>
      </c>
      <c r="I66" s="59">
        <v>1200076463</v>
      </c>
      <c r="J66" s="48">
        <v>43004</v>
      </c>
      <c r="K66" s="50">
        <v>-350</v>
      </c>
      <c r="L66" s="49"/>
      <c r="M66" s="49"/>
      <c r="N66" s="49"/>
      <c r="O66" s="58">
        <f t="shared" si="7"/>
        <v>-350</v>
      </c>
      <c r="P66" s="49">
        <f t="shared" si="2"/>
        <v>0</v>
      </c>
      <c r="Q66" s="41"/>
      <c r="R66" s="38"/>
      <c r="S66" s="39"/>
      <c r="T66" s="40"/>
    </row>
    <row r="67" spans="1:20" ht="17.25" x14ac:dyDescent="0.3">
      <c r="A67" s="47">
        <v>100290343</v>
      </c>
      <c r="B67" s="48">
        <v>43004</v>
      </c>
      <c r="C67" s="50">
        <v>15000</v>
      </c>
      <c r="D67" s="49"/>
      <c r="E67" s="49"/>
      <c r="F67" s="49"/>
      <c r="G67" s="49"/>
      <c r="H67" s="56">
        <f t="shared" si="0"/>
        <v>15000</v>
      </c>
      <c r="I67" s="59">
        <v>1200076350</v>
      </c>
      <c r="J67" s="48">
        <v>43004</v>
      </c>
      <c r="K67" s="50">
        <v>-15000</v>
      </c>
      <c r="L67" s="49"/>
      <c r="M67" s="49"/>
      <c r="N67" s="49"/>
      <c r="O67" s="58">
        <f t="shared" si="7"/>
        <v>-15000</v>
      </c>
      <c r="P67" s="49">
        <f t="shared" si="2"/>
        <v>0</v>
      </c>
      <c r="Q67" s="41"/>
      <c r="R67" s="38"/>
      <c r="S67" s="39"/>
      <c r="T67" s="40"/>
    </row>
    <row r="68" spans="1:20" ht="17.25" x14ac:dyDescent="0.3">
      <c r="A68" s="47">
        <v>100290344</v>
      </c>
      <c r="B68" s="48">
        <v>43004</v>
      </c>
      <c r="C68" s="50">
        <v>15000</v>
      </c>
      <c r="D68" s="49"/>
      <c r="E68" s="49"/>
      <c r="F68" s="49"/>
      <c r="G68" s="49"/>
      <c r="H68" s="56">
        <f t="shared" si="0"/>
        <v>15000</v>
      </c>
      <c r="I68" s="59">
        <v>1200076351</v>
      </c>
      <c r="J68" s="48">
        <v>43004</v>
      </c>
      <c r="K68" s="50">
        <v>-15000</v>
      </c>
      <c r="L68" s="49"/>
      <c r="M68" s="49"/>
      <c r="N68" s="49"/>
      <c r="O68" s="58">
        <f t="shared" si="7"/>
        <v>-15000</v>
      </c>
      <c r="P68" s="49">
        <f t="shared" si="2"/>
        <v>0</v>
      </c>
      <c r="Q68" s="41"/>
      <c r="R68" s="38"/>
      <c r="S68" s="39"/>
      <c r="T68" s="40"/>
    </row>
    <row r="69" spans="1:20" ht="17.25" x14ac:dyDescent="0.3">
      <c r="A69" s="47">
        <v>100290345</v>
      </c>
      <c r="B69" s="48">
        <v>43004</v>
      </c>
      <c r="C69" s="50">
        <v>15000</v>
      </c>
      <c r="D69" s="49"/>
      <c r="E69" s="49"/>
      <c r="F69" s="49"/>
      <c r="G69" s="49"/>
      <c r="H69" s="56">
        <f t="shared" si="0"/>
        <v>15000</v>
      </c>
      <c r="I69" s="59">
        <v>1200076352</v>
      </c>
      <c r="J69" s="48">
        <v>43004</v>
      </c>
      <c r="K69" s="50">
        <v>-15000</v>
      </c>
      <c r="L69" s="49"/>
      <c r="M69" s="49"/>
      <c r="N69" s="49"/>
      <c r="O69" s="58">
        <f t="shared" si="7"/>
        <v>-15000</v>
      </c>
      <c r="P69" s="49">
        <f t="shared" si="2"/>
        <v>0</v>
      </c>
      <c r="Q69" s="41"/>
      <c r="R69" s="38"/>
      <c r="S69" s="39"/>
      <c r="T69" s="40"/>
    </row>
    <row r="70" spans="1:20" ht="17.25" x14ac:dyDescent="0.3">
      <c r="A70" s="47">
        <v>100290346</v>
      </c>
      <c r="B70" s="48">
        <v>43004</v>
      </c>
      <c r="C70" s="50">
        <v>15000</v>
      </c>
      <c r="D70" s="49"/>
      <c r="E70" s="49"/>
      <c r="F70" s="49"/>
      <c r="G70" s="49"/>
      <c r="H70" s="56">
        <f t="shared" si="0"/>
        <v>15000</v>
      </c>
      <c r="I70" s="59">
        <v>1200076353</v>
      </c>
      <c r="J70" s="48">
        <v>43004</v>
      </c>
      <c r="K70" s="50">
        <v>-15000</v>
      </c>
      <c r="L70" s="49"/>
      <c r="M70" s="49"/>
      <c r="N70" s="49"/>
      <c r="O70" s="58">
        <f t="shared" si="7"/>
        <v>-15000</v>
      </c>
      <c r="P70" s="49">
        <f t="shared" si="2"/>
        <v>0</v>
      </c>
      <c r="Q70" s="41"/>
      <c r="R70" s="38"/>
      <c r="S70" s="39"/>
      <c r="T70" s="40"/>
    </row>
    <row r="71" spans="1:20" ht="17.25" x14ac:dyDescent="0.3">
      <c r="A71" s="47">
        <v>100290347</v>
      </c>
      <c r="B71" s="48">
        <v>43004</v>
      </c>
      <c r="C71" s="50">
        <v>15000</v>
      </c>
      <c r="D71" s="49"/>
      <c r="E71" s="49"/>
      <c r="F71" s="49"/>
      <c r="G71" s="49"/>
      <c r="H71" s="56">
        <f t="shared" si="0"/>
        <v>15000</v>
      </c>
      <c r="I71" s="59">
        <v>1200076354</v>
      </c>
      <c r="J71" s="48">
        <v>43004</v>
      </c>
      <c r="K71" s="50">
        <v>-15000</v>
      </c>
      <c r="L71" s="49"/>
      <c r="M71" s="49"/>
      <c r="N71" s="49"/>
      <c r="O71" s="58">
        <f t="shared" si="7"/>
        <v>-15000</v>
      </c>
      <c r="P71" s="49">
        <f t="shared" si="2"/>
        <v>0</v>
      </c>
      <c r="Q71" s="41"/>
      <c r="R71" s="38"/>
      <c r="S71" s="39"/>
      <c r="T71" s="40"/>
    </row>
    <row r="72" spans="1:20" ht="17.25" x14ac:dyDescent="0.3">
      <c r="A72" s="47">
        <v>100290444</v>
      </c>
      <c r="B72" s="48">
        <v>43004</v>
      </c>
      <c r="C72" s="50">
        <v>15000</v>
      </c>
      <c r="D72" s="49"/>
      <c r="E72" s="49"/>
      <c r="F72" s="49"/>
      <c r="G72" s="49"/>
      <c r="H72" s="56">
        <f t="shared" si="0"/>
        <v>15000</v>
      </c>
      <c r="I72" s="59">
        <v>1200076355</v>
      </c>
      <c r="J72" s="48">
        <v>43004</v>
      </c>
      <c r="K72" s="50">
        <v>-15000</v>
      </c>
      <c r="L72" s="49"/>
      <c r="M72" s="49"/>
      <c r="N72" s="49"/>
      <c r="O72" s="58">
        <f t="shared" si="7"/>
        <v>-15000</v>
      </c>
      <c r="P72" s="49">
        <f t="shared" si="2"/>
        <v>0</v>
      </c>
      <c r="Q72" s="41"/>
      <c r="R72" s="38"/>
      <c r="S72" s="39"/>
      <c r="T72" s="40"/>
    </row>
    <row r="73" spans="1:20" ht="17.25" x14ac:dyDescent="0.3">
      <c r="A73" s="47">
        <v>100290445</v>
      </c>
      <c r="B73" s="48">
        <v>43004</v>
      </c>
      <c r="C73" s="50">
        <v>15000</v>
      </c>
      <c r="D73" s="49"/>
      <c r="E73" s="49"/>
      <c r="F73" s="49"/>
      <c r="G73" s="49"/>
      <c r="H73" s="56">
        <f t="shared" si="0"/>
        <v>15000</v>
      </c>
      <c r="I73" s="59">
        <v>1200076356</v>
      </c>
      <c r="J73" s="48">
        <v>43004</v>
      </c>
      <c r="K73" s="50">
        <v>-15000</v>
      </c>
      <c r="L73" s="49"/>
      <c r="M73" s="49"/>
      <c r="N73" s="49"/>
      <c r="O73" s="58">
        <f t="shared" si="7"/>
        <v>-15000</v>
      </c>
      <c r="P73" s="49">
        <f t="shared" si="2"/>
        <v>0</v>
      </c>
      <c r="Q73" s="41"/>
      <c r="R73" s="38"/>
      <c r="S73" s="39"/>
      <c r="T73" s="40"/>
    </row>
    <row r="74" spans="1:20" ht="17.25" x14ac:dyDescent="0.3">
      <c r="A74" s="47">
        <v>100290446</v>
      </c>
      <c r="B74" s="48">
        <v>43004</v>
      </c>
      <c r="C74" s="50">
        <v>15000</v>
      </c>
      <c r="D74" s="49"/>
      <c r="E74" s="49"/>
      <c r="F74" s="49"/>
      <c r="G74" s="49"/>
      <c r="H74" s="56">
        <f t="shared" ref="H74:H96" si="9">C74+D74+E74+F74+G74</f>
        <v>15000</v>
      </c>
      <c r="I74" s="59">
        <v>1200076357</v>
      </c>
      <c r="J74" s="48">
        <v>43004</v>
      </c>
      <c r="K74" s="50">
        <v>-15000</v>
      </c>
      <c r="L74" s="49"/>
      <c r="M74" s="49"/>
      <c r="N74" s="49"/>
      <c r="O74" s="58">
        <f t="shared" si="7"/>
        <v>-15000</v>
      </c>
      <c r="P74" s="49">
        <f t="shared" ref="P74:P96" si="10">H74+O74</f>
        <v>0</v>
      </c>
      <c r="Q74" s="41"/>
      <c r="R74" s="38"/>
      <c r="S74" s="39"/>
      <c r="T74" s="40"/>
    </row>
    <row r="75" spans="1:20" ht="17.25" x14ac:dyDescent="0.3">
      <c r="A75" s="47">
        <v>100290447</v>
      </c>
      <c r="B75" s="48">
        <v>43004</v>
      </c>
      <c r="C75" s="50">
        <v>15000</v>
      </c>
      <c r="D75" s="49"/>
      <c r="E75" s="49"/>
      <c r="F75" s="49"/>
      <c r="G75" s="49"/>
      <c r="H75" s="56">
        <f t="shared" si="9"/>
        <v>15000</v>
      </c>
      <c r="I75" s="59">
        <v>1200076358</v>
      </c>
      <c r="J75" s="48">
        <v>43004</v>
      </c>
      <c r="K75" s="50">
        <v>-15000</v>
      </c>
      <c r="L75" s="49"/>
      <c r="M75" s="49"/>
      <c r="N75" s="49"/>
      <c r="O75" s="58">
        <f t="shared" si="7"/>
        <v>-15000</v>
      </c>
      <c r="P75" s="49">
        <f t="shared" si="10"/>
        <v>0</v>
      </c>
      <c r="Q75" s="41"/>
      <c r="R75" s="38"/>
      <c r="S75" s="39"/>
      <c r="T75" s="40"/>
    </row>
    <row r="76" spans="1:20" ht="17.25" x14ac:dyDescent="0.3">
      <c r="A76" s="47">
        <v>100290465</v>
      </c>
      <c r="B76" s="48">
        <v>43004</v>
      </c>
      <c r="C76" s="50">
        <v>2400</v>
      </c>
      <c r="D76" s="49"/>
      <c r="E76" s="49"/>
      <c r="F76" s="49"/>
      <c r="G76" s="49"/>
      <c r="H76" s="56">
        <f t="shared" si="9"/>
        <v>2400</v>
      </c>
      <c r="I76" s="59">
        <v>1200077712</v>
      </c>
      <c r="J76" s="48">
        <v>43004</v>
      </c>
      <c r="K76" s="50">
        <v>-2400</v>
      </c>
      <c r="L76" s="49"/>
      <c r="M76" s="49"/>
      <c r="N76" s="49"/>
      <c r="O76" s="58">
        <f t="shared" si="7"/>
        <v>-2400</v>
      </c>
      <c r="P76" s="49">
        <f t="shared" si="10"/>
        <v>0</v>
      </c>
      <c r="Q76" s="41"/>
      <c r="R76" s="38"/>
      <c r="S76" s="39"/>
      <c r="T76" s="40"/>
    </row>
    <row r="77" spans="1:20" ht="17.25" x14ac:dyDescent="0.3">
      <c r="A77" s="47">
        <v>1000064800</v>
      </c>
      <c r="B77" s="48">
        <v>43004</v>
      </c>
      <c r="C77" s="50">
        <v>6000</v>
      </c>
      <c r="D77" s="49"/>
      <c r="E77" s="49"/>
      <c r="F77" s="49"/>
      <c r="G77" s="49"/>
      <c r="H77" s="56">
        <f t="shared" si="9"/>
        <v>6000</v>
      </c>
      <c r="I77" s="59">
        <v>1200076359</v>
      </c>
      <c r="J77" s="48">
        <v>43004</v>
      </c>
      <c r="K77" s="49"/>
      <c r="L77" s="50">
        <v>-6000</v>
      </c>
      <c r="M77" s="49"/>
      <c r="N77" s="49"/>
      <c r="O77" s="58">
        <f t="shared" si="7"/>
        <v>-6000</v>
      </c>
      <c r="P77" s="49">
        <f t="shared" si="10"/>
        <v>0</v>
      </c>
      <c r="Q77" s="41"/>
      <c r="R77" s="38"/>
      <c r="S77" s="39"/>
      <c r="T77" s="40"/>
    </row>
    <row r="78" spans="1:20" ht="17.25" x14ac:dyDescent="0.3">
      <c r="A78" s="47">
        <v>1000069801</v>
      </c>
      <c r="B78" s="48">
        <v>43004</v>
      </c>
      <c r="C78" s="50">
        <v>382.83</v>
      </c>
      <c r="D78" s="49"/>
      <c r="E78" s="49"/>
      <c r="F78" s="49"/>
      <c r="G78" s="49"/>
      <c r="H78" s="56">
        <f t="shared" si="9"/>
        <v>382.83</v>
      </c>
      <c r="I78" s="59">
        <v>1200077217</v>
      </c>
      <c r="J78" s="48">
        <v>43004</v>
      </c>
      <c r="K78" s="49"/>
      <c r="L78" s="50">
        <v>-382.83</v>
      </c>
      <c r="M78" s="49"/>
      <c r="N78" s="49"/>
      <c r="O78" s="58">
        <f t="shared" si="7"/>
        <v>-382.83</v>
      </c>
      <c r="P78" s="49">
        <f t="shared" si="10"/>
        <v>0</v>
      </c>
      <c r="Q78" s="41"/>
      <c r="R78" s="38"/>
      <c r="S78" s="39"/>
      <c r="T78" s="40"/>
    </row>
    <row r="79" spans="1:20" ht="17.25" x14ac:dyDescent="0.3">
      <c r="A79" s="47">
        <v>1000069802</v>
      </c>
      <c r="B79" s="48">
        <v>43004</v>
      </c>
      <c r="C79" s="50">
        <v>70.290000000000006</v>
      </c>
      <c r="D79" s="49"/>
      <c r="E79" s="49"/>
      <c r="F79" s="49"/>
      <c r="G79" s="49"/>
      <c r="H79" s="56">
        <f t="shared" si="9"/>
        <v>70.290000000000006</v>
      </c>
      <c r="I79" s="59">
        <v>1200077218</v>
      </c>
      <c r="J79" s="48">
        <v>43004</v>
      </c>
      <c r="K79" s="49"/>
      <c r="L79" s="50">
        <v>-70.290000000000006</v>
      </c>
      <c r="M79" s="49"/>
      <c r="N79" s="49"/>
      <c r="O79" s="58">
        <f t="shared" si="7"/>
        <v>-70.290000000000006</v>
      </c>
      <c r="P79" s="49">
        <f t="shared" si="10"/>
        <v>0</v>
      </c>
      <c r="Q79" s="41"/>
      <c r="R79" s="38"/>
      <c r="S79" s="39"/>
      <c r="T79" s="40"/>
    </row>
    <row r="80" spans="1:20" ht="17.25" x14ac:dyDescent="0.3">
      <c r="A80" s="47">
        <v>1000069803</v>
      </c>
      <c r="B80" s="48">
        <v>43004</v>
      </c>
      <c r="C80" s="50">
        <v>866.05</v>
      </c>
      <c r="D80" s="49"/>
      <c r="E80" s="49"/>
      <c r="F80" s="49"/>
      <c r="G80" s="49"/>
      <c r="H80" s="56">
        <f t="shared" si="9"/>
        <v>866.05</v>
      </c>
      <c r="I80" s="59">
        <v>1200077219</v>
      </c>
      <c r="J80" s="48">
        <v>43004</v>
      </c>
      <c r="K80" s="49"/>
      <c r="L80" s="50">
        <v>-866.05</v>
      </c>
      <c r="M80" s="49"/>
      <c r="N80" s="49"/>
      <c r="O80" s="58">
        <f t="shared" si="7"/>
        <v>-866.05</v>
      </c>
      <c r="P80" s="49">
        <f t="shared" si="10"/>
        <v>0</v>
      </c>
      <c r="Q80" s="41"/>
      <c r="R80" s="38"/>
      <c r="S80" s="39"/>
      <c r="T80" s="40"/>
    </row>
    <row r="81" spans="1:20" ht="17.25" x14ac:dyDescent="0.3">
      <c r="A81" s="47">
        <v>1000069804</v>
      </c>
      <c r="B81" s="48">
        <v>43004</v>
      </c>
      <c r="C81" s="50">
        <v>4677.46</v>
      </c>
      <c r="D81" s="49"/>
      <c r="E81" s="49"/>
      <c r="F81" s="49"/>
      <c r="G81" s="49"/>
      <c r="H81" s="56">
        <f t="shared" si="9"/>
        <v>4677.46</v>
      </c>
      <c r="I81" s="59">
        <v>1200076360</v>
      </c>
      <c r="J81" s="48">
        <v>43004</v>
      </c>
      <c r="K81" s="49"/>
      <c r="L81" s="50">
        <v>-4677.46</v>
      </c>
      <c r="M81" s="49"/>
      <c r="N81" s="49"/>
      <c r="O81" s="58">
        <f t="shared" si="7"/>
        <v>-4677.46</v>
      </c>
      <c r="P81" s="49">
        <f t="shared" si="10"/>
        <v>0</v>
      </c>
      <c r="Q81" s="41"/>
      <c r="R81" s="38"/>
      <c r="S81" s="39"/>
      <c r="T81" s="40"/>
    </row>
    <row r="82" spans="1:20" ht="17.25" x14ac:dyDescent="0.3">
      <c r="A82" s="47">
        <v>100292708</v>
      </c>
      <c r="B82" s="48">
        <v>43005</v>
      </c>
      <c r="C82" s="50">
        <v>8214</v>
      </c>
      <c r="D82" s="49"/>
      <c r="E82" s="49"/>
      <c r="F82" s="49"/>
      <c r="G82" s="49"/>
      <c r="H82" s="56">
        <f t="shared" si="9"/>
        <v>8214</v>
      </c>
      <c r="I82" s="59">
        <v>1200077240</v>
      </c>
      <c r="J82" s="48">
        <v>43005</v>
      </c>
      <c r="K82" s="50">
        <v>-8214</v>
      </c>
      <c r="L82" s="49"/>
      <c r="M82" s="49"/>
      <c r="N82" s="49"/>
      <c r="O82" s="58">
        <f t="shared" si="7"/>
        <v>-8214</v>
      </c>
      <c r="P82" s="49">
        <f t="shared" si="10"/>
        <v>0</v>
      </c>
      <c r="Q82" s="41"/>
      <c r="R82" s="38"/>
      <c r="S82" s="39"/>
      <c r="T82" s="40"/>
    </row>
    <row r="83" spans="1:20" ht="17.25" x14ac:dyDescent="0.3">
      <c r="A83" s="47">
        <v>100292709</v>
      </c>
      <c r="B83" s="48">
        <v>43005</v>
      </c>
      <c r="C83" s="50">
        <v>900</v>
      </c>
      <c r="D83" s="49"/>
      <c r="E83" s="49"/>
      <c r="F83" s="49"/>
      <c r="G83" s="49"/>
      <c r="H83" s="56">
        <f t="shared" si="9"/>
        <v>900</v>
      </c>
      <c r="I83" s="59">
        <v>1200077241</v>
      </c>
      <c r="J83" s="48">
        <v>43005</v>
      </c>
      <c r="K83" s="50">
        <v>-900</v>
      </c>
      <c r="L83" s="49"/>
      <c r="M83" s="49"/>
      <c r="N83" s="49"/>
      <c r="O83" s="58">
        <f t="shared" si="7"/>
        <v>-900</v>
      </c>
      <c r="P83" s="49">
        <f t="shared" si="10"/>
        <v>0</v>
      </c>
      <c r="Q83" s="41"/>
      <c r="R83" s="38"/>
      <c r="S83" s="39"/>
      <c r="T83" s="40"/>
    </row>
    <row r="84" spans="1:20" ht="17.25" x14ac:dyDescent="0.3">
      <c r="A84" s="47">
        <v>100292710</v>
      </c>
      <c r="B84" s="48">
        <v>43005</v>
      </c>
      <c r="C84" s="50">
        <v>600</v>
      </c>
      <c r="D84" s="49"/>
      <c r="E84" s="49"/>
      <c r="F84" s="49"/>
      <c r="G84" s="49"/>
      <c r="H84" s="56">
        <f t="shared" si="9"/>
        <v>600</v>
      </c>
      <c r="I84" s="59">
        <v>1200077242</v>
      </c>
      <c r="J84" s="48">
        <v>43005</v>
      </c>
      <c r="K84" s="50">
        <v>-600</v>
      </c>
      <c r="L84" s="49"/>
      <c r="M84" s="49"/>
      <c r="N84" s="49"/>
      <c r="O84" s="58">
        <f t="shared" si="7"/>
        <v>-600</v>
      </c>
      <c r="P84" s="49">
        <f t="shared" si="10"/>
        <v>0</v>
      </c>
      <c r="Q84" s="41"/>
      <c r="R84" s="38"/>
      <c r="S84" s="39"/>
      <c r="T84" s="40"/>
    </row>
    <row r="85" spans="1:20" ht="17.25" x14ac:dyDescent="0.3">
      <c r="A85" s="47">
        <v>100292712</v>
      </c>
      <c r="B85" s="48">
        <v>43005</v>
      </c>
      <c r="C85" s="50">
        <v>400</v>
      </c>
      <c r="D85" s="49"/>
      <c r="E85" s="49"/>
      <c r="F85" s="49"/>
      <c r="G85" s="49"/>
      <c r="H85" s="56">
        <f t="shared" si="9"/>
        <v>400</v>
      </c>
      <c r="I85" s="59">
        <v>1200068681</v>
      </c>
      <c r="J85" s="48">
        <v>43005</v>
      </c>
      <c r="K85" s="50">
        <v>-400</v>
      </c>
      <c r="L85" s="49"/>
      <c r="M85" s="49"/>
      <c r="N85" s="49"/>
      <c r="O85" s="58">
        <f t="shared" si="7"/>
        <v>-400</v>
      </c>
      <c r="P85" s="49">
        <f t="shared" si="10"/>
        <v>0</v>
      </c>
      <c r="Q85" s="41"/>
      <c r="R85" s="38"/>
      <c r="S85" s="39"/>
      <c r="T85" s="40"/>
    </row>
    <row r="86" spans="1:20" ht="17.25" x14ac:dyDescent="0.3">
      <c r="A86" s="47">
        <v>100292713</v>
      </c>
      <c r="B86" s="48">
        <v>43005</v>
      </c>
      <c r="C86" s="50">
        <v>500</v>
      </c>
      <c r="D86" s="49"/>
      <c r="E86" s="49"/>
      <c r="F86" s="49"/>
      <c r="G86" s="49"/>
      <c r="H86" s="56">
        <f t="shared" si="9"/>
        <v>500</v>
      </c>
      <c r="I86" s="59">
        <v>1200068682</v>
      </c>
      <c r="J86" s="48">
        <v>43005</v>
      </c>
      <c r="K86" s="50">
        <v>-500</v>
      </c>
      <c r="L86" s="49"/>
      <c r="M86" s="49"/>
      <c r="N86" s="49"/>
      <c r="O86" s="58">
        <f t="shared" si="7"/>
        <v>-500</v>
      </c>
      <c r="P86" s="49">
        <f t="shared" si="10"/>
        <v>0</v>
      </c>
      <c r="Q86" s="41"/>
      <c r="R86" s="38"/>
      <c r="S86" s="39"/>
      <c r="T86" s="40"/>
    </row>
    <row r="87" spans="1:20" ht="17.25" x14ac:dyDescent="0.3">
      <c r="A87" s="47">
        <v>100292714</v>
      </c>
      <c r="B87" s="48">
        <v>43005</v>
      </c>
      <c r="C87" s="50">
        <v>350</v>
      </c>
      <c r="D87" s="49"/>
      <c r="E87" s="49"/>
      <c r="F87" s="49"/>
      <c r="G87" s="49"/>
      <c r="H87" s="56">
        <f t="shared" si="9"/>
        <v>350</v>
      </c>
      <c r="I87" s="59">
        <v>1200068683</v>
      </c>
      <c r="J87" s="48">
        <v>43005</v>
      </c>
      <c r="K87" s="50">
        <v>-350</v>
      </c>
      <c r="L87" s="49"/>
      <c r="M87" s="49"/>
      <c r="N87" s="49"/>
      <c r="O87" s="58">
        <f t="shared" si="7"/>
        <v>-350</v>
      </c>
      <c r="P87" s="49">
        <f t="shared" si="10"/>
        <v>0</v>
      </c>
      <c r="Q87" s="41"/>
      <c r="R87" s="38"/>
      <c r="S87" s="39"/>
      <c r="T87" s="40"/>
    </row>
    <row r="88" spans="1:20" ht="17.25" x14ac:dyDescent="0.3">
      <c r="A88" s="47">
        <v>1000062416</v>
      </c>
      <c r="B88" s="48">
        <v>43005</v>
      </c>
      <c r="C88" s="49"/>
      <c r="D88" s="50">
        <v>3463.07</v>
      </c>
      <c r="E88" s="49"/>
      <c r="F88" s="49"/>
      <c r="G88" s="49"/>
      <c r="H88" s="56">
        <f t="shared" si="9"/>
        <v>3463.07</v>
      </c>
      <c r="I88" s="59">
        <v>1200071690</v>
      </c>
      <c r="J88" s="48">
        <v>43005</v>
      </c>
      <c r="K88" s="49"/>
      <c r="L88" s="50">
        <v>-3463.07</v>
      </c>
      <c r="M88" s="49"/>
      <c r="N88" s="49"/>
      <c r="O88" s="58">
        <f t="shared" si="7"/>
        <v>-3463.07</v>
      </c>
      <c r="P88" s="49">
        <f t="shared" si="10"/>
        <v>0</v>
      </c>
      <c r="Q88" s="41"/>
      <c r="R88" s="38"/>
      <c r="S88" s="39"/>
      <c r="T88" s="40"/>
    </row>
    <row r="89" spans="1:20" ht="17.25" x14ac:dyDescent="0.3">
      <c r="A89" s="47">
        <v>100283440</v>
      </c>
      <c r="B89" s="48">
        <v>43006</v>
      </c>
      <c r="C89" s="50">
        <v>60</v>
      </c>
      <c r="D89" s="49"/>
      <c r="E89" s="49"/>
      <c r="F89" s="49"/>
      <c r="G89" s="49"/>
      <c r="H89" s="56">
        <f t="shared" si="9"/>
        <v>60</v>
      </c>
      <c r="I89" s="59">
        <v>1200078035</v>
      </c>
      <c r="J89" s="48">
        <v>43006</v>
      </c>
      <c r="K89" s="50">
        <v>-60</v>
      </c>
      <c r="L89" s="49"/>
      <c r="M89" s="49"/>
      <c r="N89" s="49"/>
      <c r="O89" s="58">
        <f t="shared" si="7"/>
        <v>-60</v>
      </c>
      <c r="P89" s="49">
        <f t="shared" si="10"/>
        <v>0</v>
      </c>
      <c r="Q89" s="41"/>
      <c r="R89" s="38"/>
      <c r="S89" s="39"/>
      <c r="T89" s="40"/>
    </row>
    <row r="90" spans="1:20" ht="17.25" x14ac:dyDescent="0.3">
      <c r="A90" s="47">
        <v>100297235</v>
      </c>
      <c r="B90" s="48">
        <v>43006</v>
      </c>
      <c r="C90" s="50">
        <v>4400</v>
      </c>
      <c r="D90" s="49"/>
      <c r="E90" s="49"/>
      <c r="F90" s="49"/>
      <c r="G90" s="49"/>
      <c r="H90" s="56">
        <f t="shared" si="9"/>
        <v>4400</v>
      </c>
      <c r="I90" s="59">
        <v>1200078034</v>
      </c>
      <c r="J90" s="48">
        <v>43006</v>
      </c>
      <c r="K90" s="50">
        <v>-4400</v>
      </c>
      <c r="L90" s="49"/>
      <c r="M90" s="49"/>
      <c r="N90" s="49"/>
      <c r="O90" s="58">
        <f t="shared" si="7"/>
        <v>-4400</v>
      </c>
      <c r="P90" s="49">
        <f t="shared" si="10"/>
        <v>0</v>
      </c>
      <c r="Q90" s="41"/>
      <c r="R90" s="38"/>
      <c r="S90" s="39"/>
      <c r="T90" s="40"/>
    </row>
    <row r="91" spans="1:20" ht="17.25" x14ac:dyDescent="0.3">
      <c r="A91" s="47">
        <v>100300012</v>
      </c>
      <c r="B91" s="48">
        <v>43006</v>
      </c>
      <c r="C91" s="50">
        <v>150</v>
      </c>
      <c r="D91" s="49"/>
      <c r="E91" s="49"/>
      <c r="F91" s="49"/>
      <c r="G91" s="49"/>
      <c r="H91" s="56">
        <f t="shared" si="9"/>
        <v>150</v>
      </c>
      <c r="I91" s="59">
        <v>1200077663</v>
      </c>
      <c r="J91" s="48">
        <v>43006</v>
      </c>
      <c r="K91" s="50">
        <v>-150</v>
      </c>
      <c r="L91" s="49"/>
      <c r="M91" s="49"/>
      <c r="N91" s="49"/>
      <c r="O91" s="58">
        <f t="shared" si="7"/>
        <v>-150</v>
      </c>
      <c r="P91" s="49">
        <f t="shared" si="10"/>
        <v>0</v>
      </c>
      <c r="Q91" s="41"/>
      <c r="R91" s="38"/>
      <c r="S91" s="39"/>
      <c r="T91" s="40"/>
    </row>
    <row r="92" spans="1:20" ht="17.25" x14ac:dyDescent="0.3">
      <c r="A92" s="47">
        <v>100300013</v>
      </c>
      <c r="B92" s="48">
        <v>43006</v>
      </c>
      <c r="C92" s="50">
        <v>66000</v>
      </c>
      <c r="D92" s="49"/>
      <c r="E92" s="49"/>
      <c r="F92" s="49"/>
      <c r="G92" s="49"/>
      <c r="H92" s="56">
        <f t="shared" si="9"/>
        <v>66000</v>
      </c>
      <c r="I92" s="59">
        <v>1200076785</v>
      </c>
      <c r="J92" s="48">
        <v>43006</v>
      </c>
      <c r="K92" s="50">
        <v>-66000</v>
      </c>
      <c r="L92" s="49"/>
      <c r="M92" s="49"/>
      <c r="N92" s="49"/>
      <c r="O92" s="58">
        <f t="shared" si="7"/>
        <v>-66000</v>
      </c>
      <c r="P92" s="49">
        <f t="shared" si="10"/>
        <v>0</v>
      </c>
      <c r="Q92" s="41"/>
      <c r="R92" s="38"/>
      <c r="S92" s="39"/>
      <c r="T92" s="40"/>
    </row>
    <row r="93" spans="1:20" ht="17.25" x14ac:dyDescent="0.3">
      <c r="A93" s="47">
        <v>1000068343</v>
      </c>
      <c r="B93" s="48">
        <v>43006</v>
      </c>
      <c r="C93" s="49"/>
      <c r="D93" s="50">
        <v>653.33000000000004</v>
      </c>
      <c r="E93" s="49"/>
      <c r="F93" s="49"/>
      <c r="G93" s="49"/>
      <c r="H93" s="56">
        <f t="shared" si="9"/>
        <v>653.33000000000004</v>
      </c>
      <c r="I93" s="59">
        <v>1200078037</v>
      </c>
      <c r="J93" s="48">
        <v>43006</v>
      </c>
      <c r="K93" s="49"/>
      <c r="L93" s="50">
        <v>-653.33000000000004</v>
      </c>
      <c r="M93" s="49"/>
      <c r="N93" s="49"/>
      <c r="O93" s="58">
        <f t="shared" si="7"/>
        <v>-653.33000000000004</v>
      </c>
      <c r="P93" s="49">
        <f t="shared" si="10"/>
        <v>0</v>
      </c>
      <c r="Q93" s="41"/>
      <c r="R93" s="38"/>
      <c r="S93" s="39"/>
      <c r="T93" s="40"/>
    </row>
    <row r="94" spans="1:20" ht="17.25" x14ac:dyDescent="0.3">
      <c r="A94" s="47">
        <v>1000069420</v>
      </c>
      <c r="B94" s="48">
        <v>43006</v>
      </c>
      <c r="C94" s="49"/>
      <c r="D94" s="50">
        <v>6944.79</v>
      </c>
      <c r="E94" s="49"/>
      <c r="F94" s="49"/>
      <c r="G94" s="49"/>
      <c r="H94" s="56">
        <f t="shared" si="9"/>
        <v>6944.79</v>
      </c>
      <c r="I94" s="59">
        <v>1200078036</v>
      </c>
      <c r="J94" s="48">
        <v>43006</v>
      </c>
      <c r="K94" s="49"/>
      <c r="L94" s="50">
        <v>-6944.79</v>
      </c>
      <c r="M94" s="49"/>
      <c r="N94" s="49"/>
      <c r="O94" s="58">
        <f t="shared" si="7"/>
        <v>-6944.79</v>
      </c>
      <c r="P94" s="49">
        <f t="shared" si="10"/>
        <v>0</v>
      </c>
      <c r="Q94" s="41"/>
      <c r="R94" s="38"/>
      <c r="S94" s="39"/>
      <c r="T94" s="40"/>
    </row>
    <row r="95" spans="1:20" ht="17.25" x14ac:dyDescent="0.3">
      <c r="A95" s="47">
        <v>1000069421</v>
      </c>
      <c r="B95" s="48">
        <v>43006</v>
      </c>
      <c r="C95" s="49"/>
      <c r="D95" s="50">
        <v>3861.08</v>
      </c>
      <c r="E95" s="49"/>
      <c r="F95" s="49"/>
      <c r="G95" s="49"/>
      <c r="H95" s="56">
        <f t="shared" si="9"/>
        <v>3861.08</v>
      </c>
      <c r="I95" s="59">
        <v>1200077664</v>
      </c>
      <c r="J95" s="48">
        <v>43006</v>
      </c>
      <c r="K95" s="49"/>
      <c r="L95" s="50">
        <v>-3861.08</v>
      </c>
      <c r="M95" s="49"/>
      <c r="N95" s="49"/>
      <c r="O95" s="58">
        <f t="shared" si="7"/>
        <v>-3861.08</v>
      </c>
      <c r="P95" s="49">
        <f t="shared" si="10"/>
        <v>0</v>
      </c>
      <c r="Q95" s="41"/>
      <c r="R95" s="38"/>
      <c r="S95" s="39"/>
      <c r="T95" s="40"/>
    </row>
    <row r="96" spans="1:20" ht="17.25" x14ac:dyDescent="0.3">
      <c r="A96" s="47">
        <v>1000071101</v>
      </c>
      <c r="B96" s="48">
        <v>43007</v>
      </c>
      <c r="C96" s="49"/>
      <c r="D96" s="50">
        <v>1531.42</v>
      </c>
      <c r="E96" s="49"/>
      <c r="F96" s="49"/>
      <c r="G96" s="49"/>
      <c r="H96" s="56">
        <f t="shared" si="9"/>
        <v>1531.42</v>
      </c>
      <c r="I96" s="59">
        <v>1200077492</v>
      </c>
      <c r="J96" s="48">
        <v>43007</v>
      </c>
      <c r="K96" s="49"/>
      <c r="L96" s="50">
        <v>-1531.42</v>
      </c>
      <c r="M96" s="49"/>
      <c r="N96" s="49"/>
      <c r="O96" s="58">
        <f t="shared" si="7"/>
        <v>-1531.42</v>
      </c>
      <c r="P96" s="49">
        <f t="shared" si="10"/>
        <v>0</v>
      </c>
      <c r="Q96" s="41"/>
      <c r="R96" s="38"/>
      <c r="S96" s="39"/>
      <c r="T96" s="40"/>
    </row>
    <row r="97" spans="1:20" ht="17.25" x14ac:dyDescent="0.3">
      <c r="A97" s="54"/>
      <c r="B97" s="54"/>
      <c r="C97" s="49"/>
      <c r="D97" s="49"/>
      <c r="E97" s="49"/>
      <c r="F97" s="49"/>
      <c r="G97" s="49"/>
      <c r="H97" s="56"/>
      <c r="I97" s="60"/>
      <c r="J97" s="54"/>
      <c r="K97" s="58"/>
      <c r="L97" s="49"/>
      <c r="M97" s="49"/>
      <c r="N97" s="49"/>
      <c r="O97" s="58"/>
      <c r="P97" s="49"/>
      <c r="Q97" s="41"/>
      <c r="R97" s="38"/>
      <c r="S97" s="39"/>
      <c r="T97" s="40"/>
    </row>
    <row r="98" spans="1:20" ht="17.25" x14ac:dyDescent="0.3">
      <c r="A98" s="24"/>
      <c r="B98" s="24"/>
      <c r="C98" s="6"/>
      <c r="D98" s="20"/>
      <c r="E98" s="20"/>
      <c r="F98" s="20"/>
      <c r="G98" s="6"/>
      <c r="H98" s="15"/>
      <c r="I98" s="22"/>
      <c r="J98" s="24"/>
      <c r="K98" s="6"/>
      <c r="L98" s="20"/>
      <c r="M98" s="20"/>
      <c r="N98" s="20"/>
      <c r="O98" s="6"/>
      <c r="P98" s="20"/>
      <c r="Q98" s="41"/>
      <c r="R98" s="38"/>
      <c r="S98" s="39"/>
      <c r="T98" s="40"/>
    </row>
    <row r="99" spans="1:20" thickBot="1" x14ac:dyDescent="0.35">
      <c r="A99" s="26"/>
      <c r="B99" s="26"/>
      <c r="C99" s="27">
        <f>SUM(C9:C98)</f>
        <v>514867.57</v>
      </c>
      <c r="D99" s="28">
        <f>SUM(D9:D98)</f>
        <v>31168.739999999998</v>
      </c>
      <c r="E99" s="28">
        <f>SUM(E9:E98)</f>
        <v>36895</v>
      </c>
      <c r="F99" s="28"/>
      <c r="G99" s="27">
        <f>SUM(G9:G98)</f>
        <v>76214.16</v>
      </c>
      <c r="H99" s="29">
        <f>SUM(H8:H98)</f>
        <v>659145.47</v>
      </c>
      <c r="I99" s="30"/>
      <c r="J99" s="26"/>
      <c r="K99" s="27">
        <f>SUM(K9:K98)</f>
        <v>-554191.16</v>
      </c>
      <c r="L99" s="28">
        <f>SUM(L9:L98)</f>
        <v>-48659.310000000005</v>
      </c>
      <c r="M99" s="28">
        <f>SUM(M9:M98)</f>
        <v>-56295</v>
      </c>
      <c r="N99" s="28"/>
      <c r="O99" s="31">
        <f>SUM(O9:O98)</f>
        <v>-659145.47</v>
      </c>
      <c r="P99" s="33"/>
      <c r="Q99" s="41"/>
      <c r="R99" s="38"/>
      <c r="S99" s="39"/>
      <c r="T99" s="40"/>
    </row>
    <row r="100" spans="1:20" ht="22.5" thickTop="1" thickBot="1" x14ac:dyDescent="0.4">
      <c r="A100" s="62" t="s">
        <v>22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3"/>
      <c r="P100" s="32">
        <f>SUM(P9:P99)</f>
        <v>0</v>
      </c>
      <c r="Q100" s="41"/>
      <c r="R100" s="38"/>
      <c r="S100" s="39"/>
      <c r="T100" s="40"/>
    </row>
    <row r="101" spans="1:20" thickTop="1" x14ac:dyDescent="0.3">
      <c r="A101" s="12"/>
      <c r="B101" s="12"/>
      <c r="C101" s="6"/>
      <c r="D101" s="6"/>
      <c r="E101" s="6"/>
      <c r="F101" s="6"/>
      <c r="G101" s="6"/>
      <c r="H101" s="6"/>
      <c r="I101" s="12"/>
      <c r="J101" s="12"/>
      <c r="K101" s="6"/>
      <c r="L101" s="6"/>
      <c r="M101" s="6"/>
      <c r="N101" s="6"/>
      <c r="O101" s="6"/>
      <c r="P101" s="6"/>
      <c r="Q101" s="41"/>
      <c r="R101" s="38"/>
      <c r="S101" s="39"/>
      <c r="T101" s="40"/>
    </row>
    <row r="102" spans="1:20" ht="17.25" x14ac:dyDescent="0.3">
      <c r="A102" s="12"/>
      <c r="B102" s="12"/>
      <c r="C102" s="6"/>
      <c r="D102" s="6"/>
      <c r="E102" s="6"/>
      <c r="F102" s="6"/>
      <c r="G102" s="6"/>
      <c r="H102" s="6"/>
      <c r="I102" s="12"/>
      <c r="J102" s="12"/>
      <c r="K102" s="6"/>
      <c r="L102" s="6"/>
      <c r="M102" s="6"/>
      <c r="N102" s="6"/>
      <c r="O102" s="6"/>
      <c r="P102" s="6"/>
      <c r="Q102" s="41"/>
      <c r="R102" s="38"/>
      <c r="S102" s="39"/>
      <c r="T102" s="40"/>
    </row>
    <row r="103" spans="1:20" ht="17.25" x14ac:dyDescent="0.3">
      <c r="A103" s="12"/>
      <c r="B103" s="12"/>
      <c r="C103" s="7"/>
      <c r="D103" s="7"/>
      <c r="E103" s="7"/>
      <c r="F103" s="7"/>
      <c r="G103" s="7"/>
      <c r="H103" s="6"/>
      <c r="I103" s="12"/>
      <c r="J103" s="12"/>
      <c r="K103" s="7"/>
      <c r="L103" s="7"/>
      <c r="M103" s="7"/>
      <c r="N103" s="7"/>
      <c r="O103" s="7"/>
      <c r="P103" s="6"/>
      <c r="Q103" s="41"/>
      <c r="R103" s="38"/>
      <c r="S103" s="39"/>
      <c r="T103" s="40"/>
    </row>
    <row r="104" spans="1:20" ht="17.25" x14ac:dyDescent="0.3">
      <c r="A104" s="12"/>
      <c r="B104" s="12"/>
      <c r="C104" s="7"/>
      <c r="D104" s="7"/>
      <c r="E104" s="7"/>
      <c r="F104" s="7"/>
      <c r="G104" s="7"/>
      <c r="H104" s="6"/>
      <c r="I104" s="12"/>
      <c r="J104" s="12"/>
      <c r="K104" s="7"/>
      <c r="L104" s="7"/>
      <c r="M104" s="7"/>
      <c r="N104" s="7"/>
      <c r="O104" s="7"/>
      <c r="P104" s="6"/>
      <c r="Q104" s="41"/>
      <c r="R104" s="38"/>
      <c r="S104" s="39"/>
      <c r="T104" s="40"/>
    </row>
    <row r="105" spans="1:20" ht="17.25" x14ac:dyDescent="0.3">
      <c r="A105" s="12"/>
      <c r="B105" s="12"/>
      <c r="C105" s="7"/>
      <c r="D105" s="7"/>
      <c r="E105" s="7"/>
      <c r="F105" s="7"/>
      <c r="G105" s="7"/>
      <c r="H105" s="6"/>
      <c r="I105" s="12"/>
      <c r="J105" s="12"/>
      <c r="K105" s="7"/>
      <c r="L105" s="7"/>
      <c r="M105" s="7"/>
      <c r="N105" s="7"/>
      <c r="O105" s="7"/>
      <c r="P105" s="6"/>
      <c r="Q105" s="41"/>
      <c r="R105" s="38"/>
      <c r="S105" s="39"/>
      <c r="T105" s="40"/>
    </row>
    <row r="106" spans="1:20" ht="17.25" x14ac:dyDescent="0.3">
      <c r="A106" s="12"/>
      <c r="B106" s="12"/>
      <c r="C106" s="7"/>
      <c r="D106" s="7"/>
      <c r="E106" s="7"/>
      <c r="F106" s="7"/>
      <c r="G106" s="7"/>
      <c r="H106" s="6"/>
      <c r="I106" s="12"/>
      <c r="J106" s="12"/>
      <c r="K106" s="7"/>
      <c r="L106" s="7"/>
      <c r="M106" s="7"/>
      <c r="N106" s="7"/>
      <c r="O106" s="7"/>
      <c r="P106" s="6"/>
      <c r="Q106" s="41"/>
      <c r="R106" s="38"/>
      <c r="S106" s="39"/>
      <c r="T106" s="40"/>
    </row>
    <row r="107" spans="1:20" ht="17.25" x14ac:dyDescent="0.3">
      <c r="A107" s="12"/>
      <c r="B107" s="12"/>
      <c r="C107" s="7"/>
      <c r="D107" s="7"/>
      <c r="E107" s="7"/>
      <c r="F107" s="7"/>
      <c r="G107" s="7"/>
      <c r="H107" s="6"/>
      <c r="I107" s="12"/>
      <c r="J107" s="12"/>
      <c r="K107" s="7"/>
      <c r="L107" s="7"/>
      <c r="M107" s="7"/>
      <c r="N107" s="7"/>
      <c r="O107" s="7"/>
      <c r="P107" s="6"/>
      <c r="Q107" s="41"/>
      <c r="R107" s="38"/>
      <c r="S107" s="39"/>
      <c r="T107" s="40"/>
    </row>
    <row r="108" spans="1:20" ht="17.25" x14ac:dyDescent="0.3">
      <c r="A108" s="12"/>
      <c r="B108" s="12"/>
      <c r="C108" s="7"/>
      <c r="D108" s="7"/>
      <c r="E108" s="7"/>
      <c r="F108" s="7"/>
      <c r="G108" s="7"/>
      <c r="H108" s="6"/>
      <c r="I108" s="12"/>
      <c r="J108" s="12"/>
      <c r="K108" s="7"/>
      <c r="L108" s="7"/>
      <c r="M108" s="7"/>
      <c r="N108" s="7"/>
      <c r="O108" s="7"/>
      <c r="P108" s="6"/>
      <c r="Q108" s="41"/>
      <c r="R108" s="38"/>
      <c r="S108" s="39"/>
      <c r="T108" s="40"/>
    </row>
    <row r="109" spans="1:20" ht="17.25" x14ac:dyDescent="0.3">
      <c r="A109" s="12"/>
      <c r="B109" s="12"/>
      <c r="C109" s="7"/>
      <c r="D109" s="7"/>
      <c r="E109" s="7"/>
      <c r="F109" s="7"/>
      <c r="G109" s="7"/>
      <c r="H109" s="6"/>
      <c r="I109" s="12"/>
      <c r="J109" s="12"/>
      <c r="K109" s="7"/>
      <c r="L109" s="7"/>
      <c r="M109" s="7"/>
      <c r="N109" s="7"/>
      <c r="O109" s="7"/>
      <c r="P109" s="6"/>
      <c r="Q109" s="41"/>
      <c r="R109" s="38"/>
      <c r="S109" s="39"/>
      <c r="T109" s="40"/>
    </row>
    <row r="110" spans="1:20" ht="17.25" x14ac:dyDescent="0.3">
      <c r="A110" s="12"/>
      <c r="B110" s="12"/>
      <c r="C110" s="7"/>
      <c r="D110" s="7"/>
      <c r="E110" s="7"/>
      <c r="F110" s="7"/>
      <c r="G110" s="7"/>
      <c r="H110" s="6"/>
      <c r="I110" s="12"/>
      <c r="J110" s="12"/>
      <c r="K110" s="7"/>
      <c r="L110" s="7"/>
      <c r="M110" s="7"/>
      <c r="N110" s="7"/>
      <c r="O110" s="7"/>
      <c r="P110" s="6"/>
      <c r="Q110" s="41"/>
      <c r="R110" s="38"/>
      <c r="S110" s="39"/>
      <c r="T110" s="40"/>
    </row>
    <row r="111" spans="1:20" ht="17.25" x14ac:dyDescent="0.3">
      <c r="A111" s="12"/>
      <c r="B111" s="12"/>
      <c r="C111" s="7"/>
      <c r="D111" s="7"/>
      <c r="E111" s="7"/>
      <c r="F111" s="7"/>
      <c r="G111" s="7"/>
      <c r="H111" s="6"/>
      <c r="I111" s="12"/>
      <c r="J111" s="12"/>
      <c r="K111" s="7"/>
      <c r="L111" s="7"/>
      <c r="M111" s="7"/>
      <c r="N111" s="7"/>
      <c r="O111" s="7"/>
      <c r="P111" s="6"/>
      <c r="Q111" s="41"/>
      <c r="R111" s="38"/>
      <c r="S111" s="39"/>
      <c r="T111" s="40"/>
    </row>
    <row r="112" spans="1:20" ht="17.25" x14ac:dyDescent="0.3">
      <c r="A112" s="12"/>
      <c r="B112" s="12"/>
      <c r="C112" s="8"/>
      <c r="D112" s="8"/>
      <c r="E112" s="8"/>
      <c r="F112" s="8"/>
      <c r="G112" s="8"/>
      <c r="H112" s="6"/>
      <c r="I112" s="12"/>
      <c r="J112" s="12"/>
      <c r="K112" s="8"/>
      <c r="L112" s="8"/>
      <c r="M112" s="8"/>
      <c r="N112" s="8"/>
      <c r="O112" s="8"/>
      <c r="P112" s="6"/>
      <c r="Q112" s="41"/>
      <c r="R112" s="38"/>
      <c r="S112" s="39"/>
      <c r="T112" s="40"/>
    </row>
    <row r="113" spans="17:20" ht="18.75" x14ac:dyDescent="0.3">
      <c r="Q113" s="41"/>
      <c r="R113" s="38"/>
      <c r="S113" s="39"/>
      <c r="T113" s="40"/>
    </row>
    <row r="114" spans="17:20" ht="18.75" x14ac:dyDescent="0.3">
      <c r="Q114" s="41"/>
      <c r="R114" s="38"/>
      <c r="S114" s="39"/>
      <c r="T114" s="40"/>
    </row>
    <row r="115" spans="17:20" ht="18.75" x14ac:dyDescent="0.3">
      <c r="Q115" s="41"/>
      <c r="R115" s="38"/>
      <c r="S115" s="39"/>
      <c r="T115" s="40"/>
    </row>
    <row r="116" spans="17:20" ht="18.75" x14ac:dyDescent="0.3">
      <c r="Q116" s="41"/>
      <c r="R116" s="38"/>
      <c r="S116" s="39"/>
      <c r="T116" s="40"/>
    </row>
    <row r="117" spans="17:20" ht="18.75" x14ac:dyDescent="0.3">
      <c r="Q117" s="41"/>
      <c r="R117" s="38"/>
      <c r="S117" s="39"/>
      <c r="T117" s="40"/>
    </row>
    <row r="118" spans="17:20" ht="18.75" x14ac:dyDescent="0.3">
      <c r="Q118" s="41"/>
      <c r="R118" s="38"/>
      <c r="S118" s="39"/>
      <c r="T118" s="40"/>
    </row>
    <row r="119" spans="17:20" ht="18.75" x14ac:dyDescent="0.3">
      <c r="Q119" s="41"/>
      <c r="R119" s="38"/>
      <c r="S119" s="39"/>
      <c r="T119" s="40"/>
    </row>
    <row r="120" spans="17:20" ht="18.75" x14ac:dyDescent="0.3">
      <c r="Q120" s="41"/>
      <c r="R120" s="38"/>
      <c r="S120" s="39"/>
      <c r="T120" s="40"/>
    </row>
    <row r="121" spans="17:20" ht="18.75" x14ac:dyDescent="0.3">
      <c r="Q121" s="41"/>
      <c r="R121" s="38"/>
      <c r="S121" s="39"/>
      <c r="T121" s="40"/>
    </row>
    <row r="122" spans="17:20" ht="18.75" x14ac:dyDescent="0.3">
      <c r="Q122" s="41"/>
      <c r="R122" s="38"/>
      <c r="S122" s="39"/>
      <c r="T122" s="40"/>
    </row>
    <row r="123" spans="17:20" ht="18.75" x14ac:dyDescent="0.3">
      <c r="Q123" s="41"/>
      <c r="R123" s="38"/>
      <c r="S123" s="39"/>
      <c r="T123" s="40"/>
    </row>
    <row r="124" spans="17:20" ht="18.75" x14ac:dyDescent="0.3">
      <c r="Q124" s="41"/>
      <c r="R124" s="38"/>
      <c r="S124" s="39"/>
      <c r="T124" s="40"/>
    </row>
    <row r="125" spans="17:20" ht="18.75" x14ac:dyDescent="0.3">
      <c r="Q125" s="41"/>
      <c r="R125" s="38"/>
      <c r="S125" s="39"/>
      <c r="T125" s="40"/>
    </row>
    <row r="126" spans="17:20" ht="18.75" x14ac:dyDescent="0.3">
      <c r="Q126" s="41"/>
      <c r="R126" s="38"/>
      <c r="S126" s="39"/>
      <c r="T126" s="40"/>
    </row>
    <row r="127" spans="17:20" ht="18.75" x14ac:dyDescent="0.3">
      <c r="Q127" s="41"/>
      <c r="R127" s="38"/>
      <c r="S127" s="39"/>
      <c r="T127" s="40"/>
    </row>
    <row r="128" spans="17:20" ht="18.75" x14ac:dyDescent="0.3">
      <c r="Q128" s="41"/>
      <c r="R128" s="38"/>
      <c r="S128" s="39"/>
      <c r="T128" s="40"/>
    </row>
    <row r="129" spans="17:20" ht="18.75" x14ac:dyDescent="0.3">
      <c r="Q129" s="41"/>
      <c r="R129" s="38"/>
      <c r="S129" s="39"/>
      <c r="T129" s="40"/>
    </row>
    <row r="130" spans="17:20" ht="18.75" x14ac:dyDescent="0.3">
      <c r="Q130" s="41"/>
      <c r="R130" s="38"/>
      <c r="S130" s="39"/>
      <c r="T130" s="40"/>
    </row>
    <row r="131" spans="17:20" ht="18.75" x14ac:dyDescent="0.3">
      <c r="Q131" s="41"/>
      <c r="R131" s="38"/>
      <c r="S131" s="39"/>
      <c r="T131" s="40"/>
    </row>
    <row r="132" spans="17:20" ht="18.75" x14ac:dyDescent="0.3">
      <c r="Q132" s="41"/>
      <c r="R132" s="38"/>
      <c r="S132" s="39"/>
      <c r="T132" s="40"/>
    </row>
    <row r="133" spans="17:20" ht="18.75" x14ac:dyDescent="0.3">
      <c r="Q133" s="41"/>
      <c r="R133" s="38"/>
      <c r="S133" s="39"/>
      <c r="T133" s="40"/>
    </row>
    <row r="134" spans="17:20" ht="18.75" x14ac:dyDescent="0.3">
      <c r="Q134" s="41"/>
      <c r="R134" s="38"/>
      <c r="S134" s="39"/>
      <c r="T134" s="40"/>
    </row>
    <row r="135" spans="17:20" ht="18.75" x14ac:dyDescent="0.3">
      <c r="Q135" s="41"/>
      <c r="R135" s="38"/>
      <c r="S135" s="39"/>
      <c r="T135" s="40"/>
    </row>
    <row r="136" spans="17:20" ht="18.75" x14ac:dyDescent="0.3">
      <c r="Q136" s="41"/>
      <c r="R136" s="38"/>
      <c r="S136" s="39"/>
      <c r="T136" s="40"/>
    </row>
    <row r="137" spans="17:20" ht="18.75" x14ac:dyDescent="0.3">
      <c r="Q137" s="41"/>
      <c r="R137" s="38"/>
      <c r="S137" s="39"/>
      <c r="T137" s="40"/>
    </row>
    <row r="138" spans="17:20" ht="18.75" x14ac:dyDescent="0.3">
      <c r="Q138" s="41"/>
      <c r="R138" s="38"/>
      <c r="S138" s="39"/>
      <c r="T138" s="40"/>
    </row>
    <row r="139" spans="17:20" ht="18.75" x14ac:dyDescent="0.3">
      <c r="Q139" s="41"/>
      <c r="R139" s="38"/>
      <c r="S139" s="39"/>
      <c r="T139" s="40"/>
    </row>
    <row r="140" spans="17:20" ht="18.75" x14ac:dyDescent="0.3">
      <c r="Q140" s="41"/>
      <c r="R140" s="38"/>
      <c r="S140" s="39"/>
      <c r="T140" s="40"/>
    </row>
    <row r="141" spans="17:20" ht="18.75" x14ac:dyDescent="0.3">
      <c r="Q141" s="41"/>
      <c r="R141" s="38"/>
      <c r="S141" s="39"/>
      <c r="T141" s="40"/>
    </row>
    <row r="142" spans="17:20" ht="18.75" x14ac:dyDescent="0.3">
      <c r="Q142" s="41"/>
      <c r="R142" s="38"/>
      <c r="S142" s="39"/>
      <c r="T142" s="40"/>
    </row>
    <row r="143" spans="17:20" ht="18.75" x14ac:dyDescent="0.3">
      <c r="Q143" s="41"/>
      <c r="R143" s="38"/>
      <c r="S143" s="39"/>
      <c r="T143" s="40"/>
    </row>
    <row r="144" spans="17:20" ht="18.75" x14ac:dyDescent="0.3">
      <c r="Q144" s="41"/>
      <c r="R144" s="38"/>
      <c r="S144" s="39"/>
      <c r="T144" s="40"/>
    </row>
    <row r="145" spans="17:20" ht="18.75" x14ac:dyDescent="0.3">
      <c r="Q145" s="41"/>
      <c r="R145" s="38"/>
      <c r="S145" s="39"/>
      <c r="T145" s="40"/>
    </row>
    <row r="146" spans="17:20" ht="18.75" x14ac:dyDescent="0.3">
      <c r="Q146" s="41"/>
      <c r="R146" s="38"/>
      <c r="S146" s="39"/>
      <c r="T146" s="40"/>
    </row>
    <row r="147" spans="17:20" ht="18.75" x14ac:dyDescent="0.3">
      <c r="Q147" s="41"/>
      <c r="R147" s="38"/>
      <c r="S147" s="39"/>
      <c r="T147" s="40"/>
    </row>
    <row r="148" spans="17:20" ht="18.75" x14ac:dyDescent="0.3">
      <c r="Q148" s="41"/>
      <c r="R148" s="38"/>
      <c r="S148" s="39"/>
      <c r="T148" s="40"/>
    </row>
    <row r="149" spans="17:20" ht="18.75" x14ac:dyDescent="0.3">
      <c r="Q149" s="41"/>
      <c r="R149" s="38"/>
      <c r="S149" s="39"/>
      <c r="T149" s="40"/>
    </row>
    <row r="150" spans="17:20" ht="18.75" x14ac:dyDescent="0.3">
      <c r="Q150" s="41"/>
      <c r="R150" s="38"/>
      <c r="S150" s="39"/>
      <c r="T150" s="40"/>
    </row>
    <row r="151" spans="17:20" ht="18.75" x14ac:dyDescent="0.3">
      <c r="Q151" s="41"/>
      <c r="R151" s="38"/>
      <c r="S151" s="39"/>
      <c r="T151" s="40"/>
    </row>
    <row r="152" spans="17:20" ht="18.75" x14ac:dyDescent="0.3">
      <c r="Q152" s="41"/>
      <c r="R152" s="38"/>
      <c r="S152" s="39"/>
      <c r="T152" s="40"/>
    </row>
    <row r="153" spans="17:20" ht="18.75" x14ac:dyDescent="0.3">
      <c r="Q153" s="41"/>
      <c r="R153" s="38"/>
      <c r="S153" s="39"/>
      <c r="T153" s="40"/>
    </row>
    <row r="154" spans="17:20" ht="18.75" x14ac:dyDescent="0.3">
      <c r="Q154" s="41"/>
      <c r="R154" s="38"/>
      <c r="S154" s="39"/>
      <c r="T154" s="40"/>
    </row>
    <row r="155" spans="17:20" ht="18.75" x14ac:dyDescent="0.3">
      <c r="Q155" s="41"/>
      <c r="R155" s="38"/>
      <c r="S155" s="39"/>
      <c r="T155" s="40"/>
    </row>
    <row r="156" spans="17:20" ht="18.75" x14ac:dyDescent="0.3">
      <c r="Q156" s="41"/>
      <c r="R156" s="38"/>
      <c r="S156" s="39"/>
      <c r="T156" s="40"/>
    </row>
    <row r="157" spans="17:20" ht="18.75" x14ac:dyDescent="0.3">
      <c r="Q157" s="41"/>
      <c r="R157" s="38"/>
      <c r="S157" s="39"/>
      <c r="T157" s="40"/>
    </row>
    <row r="158" spans="17:20" ht="18.75" x14ac:dyDescent="0.3">
      <c r="Q158" s="41"/>
      <c r="R158" s="38"/>
      <c r="S158" s="39"/>
      <c r="T158" s="40"/>
    </row>
    <row r="159" spans="17:20" ht="18.75" x14ac:dyDescent="0.3">
      <c r="Q159" s="41"/>
      <c r="R159" s="38"/>
      <c r="S159" s="39"/>
      <c r="T159" s="40"/>
    </row>
    <row r="160" spans="17:20" ht="18.75" x14ac:dyDescent="0.3">
      <c r="Q160" s="41"/>
      <c r="R160" s="38"/>
      <c r="S160" s="39"/>
      <c r="T160" s="40"/>
    </row>
    <row r="161" spans="17:20" ht="18.75" x14ac:dyDescent="0.3">
      <c r="Q161" s="41"/>
      <c r="R161" s="38"/>
      <c r="S161" s="39"/>
      <c r="T161" s="40"/>
    </row>
    <row r="162" spans="17:20" ht="18.75" x14ac:dyDescent="0.3">
      <c r="Q162" s="41"/>
      <c r="R162" s="38"/>
      <c r="S162" s="39"/>
      <c r="T162" s="40"/>
    </row>
    <row r="163" spans="17:20" ht="18.75" x14ac:dyDescent="0.3">
      <c r="Q163" s="41"/>
      <c r="R163" s="38"/>
      <c r="S163" s="39"/>
      <c r="T163" s="40"/>
    </row>
    <row r="164" spans="17:20" ht="18.75" x14ac:dyDescent="0.3">
      <c r="Q164" s="41"/>
      <c r="R164" s="38"/>
      <c r="S164" s="39"/>
      <c r="T164" s="40"/>
    </row>
  </sheetData>
  <mergeCells count="14">
    <mergeCell ref="A100:O100"/>
    <mergeCell ref="A8:G8"/>
    <mergeCell ref="A1:P1"/>
    <mergeCell ref="A2:P2"/>
    <mergeCell ref="A4:H4"/>
    <mergeCell ref="I4:O4"/>
    <mergeCell ref="C5:G5"/>
    <mergeCell ref="K5:N5"/>
    <mergeCell ref="O5:O7"/>
    <mergeCell ref="I5:I7"/>
    <mergeCell ref="J5:J7"/>
    <mergeCell ref="A5:A7"/>
    <mergeCell ref="B5:B7"/>
    <mergeCell ref="H5:H7"/>
  </mergeCells>
  <pageMargins left="0.19685039370078741" right="0.19685039370078741" top="0.39370078740157483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</dc:creator>
  <cp:lastModifiedBy>Chotika</cp:lastModifiedBy>
  <cp:lastPrinted>2017-07-27T08:35:21Z</cp:lastPrinted>
  <dcterms:created xsi:type="dcterms:W3CDTF">2017-07-27T08:11:52Z</dcterms:created>
  <dcterms:modified xsi:type="dcterms:W3CDTF">2017-10-31T03:44:08Z</dcterms:modified>
</cp:coreProperties>
</file>