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730" windowHeight="10035" firstSheet="3" activeTab="8"/>
  </bookViews>
  <sheets>
    <sheet name="Sheet1" sheetId="1" r:id="rId1"/>
    <sheet name="Sheet4" sheetId="4" r:id="rId2"/>
    <sheet name="Sheet5" sheetId="5" r:id="rId3"/>
    <sheet name="ใช้ 2" sheetId="6" r:id="rId4"/>
    <sheet name="ใช้ 1" sheetId="2" r:id="rId5"/>
    <sheet name="ใหม่" sheetId="8" r:id="rId6"/>
    <sheet name="เรียงวันที่" sheetId="9" r:id="rId7"/>
    <sheet name="สค" sheetId="7" r:id="rId8"/>
    <sheet name="ทะเบียนลก" sheetId="10" r:id="rId9"/>
    <sheet name="Sheet2" sheetId="12" r:id="rId10"/>
    <sheet name="ลนคงเหลือ" sheetId="11" r:id="rId11"/>
  </sheets>
  <calcPr calcId="152511"/>
</workbook>
</file>

<file path=xl/calcChain.xml><?xml version="1.0" encoding="utf-8"?>
<calcChain xmlns="http://schemas.openxmlformats.org/spreadsheetml/2006/main">
  <c r="H232" i="10" l="1"/>
  <c r="H207" i="10"/>
  <c r="H34" i="10"/>
  <c r="H37" i="10" s="1"/>
  <c r="H68" i="10" s="1"/>
  <c r="H71" i="10" s="1"/>
  <c r="H102" i="10" s="1"/>
  <c r="H105" i="10" s="1"/>
  <c r="H136" i="10" s="1"/>
  <c r="H139" i="10" s="1"/>
  <c r="H170" i="10" s="1"/>
  <c r="H173" i="10" s="1"/>
  <c r="H204" i="10" s="1"/>
  <c r="P208" i="12" l="1"/>
  <c r="O169" i="8" l="1"/>
  <c r="U517" i="8" l="1"/>
  <c r="O54" i="11"/>
  <c r="H685" i="8" l="1"/>
  <c r="H687" i="8" s="1"/>
  <c r="M25" i="11"/>
  <c r="M57" i="11"/>
  <c r="M58" i="11"/>
  <c r="M24" i="11"/>
  <c r="O579" i="8"/>
  <c r="M222" i="11" l="1"/>
  <c r="M220" i="11"/>
  <c r="L213" i="11"/>
  <c r="F213" i="11"/>
  <c r="M212" i="11"/>
  <c r="M211" i="11"/>
  <c r="M210" i="11"/>
  <c r="M209" i="11"/>
  <c r="M208" i="11"/>
  <c r="M207" i="11"/>
  <c r="M206" i="11"/>
  <c r="M205" i="11"/>
  <c r="M204" i="11"/>
  <c r="M203" i="11"/>
  <c r="M202" i="11"/>
  <c r="M201" i="11"/>
  <c r="M200" i="11"/>
  <c r="M199" i="11"/>
  <c r="M198" i="11"/>
  <c r="M197" i="11"/>
  <c r="M196" i="11"/>
  <c r="M195" i="11"/>
  <c r="M194" i="11"/>
  <c r="M193" i="11"/>
  <c r="M192" i="11"/>
  <c r="M191" i="11"/>
  <c r="M190" i="11"/>
  <c r="M189" i="11"/>
  <c r="M188" i="11"/>
  <c r="M187" i="11"/>
  <c r="M186" i="11"/>
  <c r="M185" i="11"/>
  <c r="M184" i="11"/>
  <c r="M183" i="11"/>
  <c r="M182" i="11"/>
  <c r="M181" i="11"/>
  <c r="M180" i="11"/>
  <c r="M179" i="11"/>
  <c r="M178" i="11"/>
  <c r="M177" i="11"/>
  <c r="M176" i="11"/>
  <c r="M175" i="11"/>
  <c r="M174" i="11"/>
  <c r="M173" i="11"/>
  <c r="M172" i="11"/>
  <c r="M171" i="11"/>
  <c r="M170" i="11"/>
  <c r="M169" i="11"/>
  <c r="M168" i="11"/>
  <c r="M167" i="11"/>
  <c r="M166" i="11"/>
  <c r="M165" i="11"/>
  <c r="M164" i="11"/>
  <c r="M163" i="11"/>
  <c r="M162" i="11"/>
  <c r="M161" i="11"/>
  <c r="M160" i="11"/>
  <c r="M159" i="11"/>
  <c r="M158" i="11"/>
  <c r="M157" i="11"/>
  <c r="M156" i="11"/>
  <c r="M155" i="11"/>
  <c r="M154" i="11"/>
  <c r="M153" i="11"/>
  <c r="M152" i="11"/>
  <c r="M151" i="11"/>
  <c r="M150" i="11"/>
  <c r="M149" i="11"/>
  <c r="M148" i="11"/>
  <c r="M147" i="11"/>
  <c r="M146" i="11"/>
  <c r="M145" i="11"/>
  <c r="M144" i="11"/>
  <c r="M143" i="11"/>
  <c r="M142" i="11"/>
  <c r="M141" i="11"/>
  <c r="M140" i="11"/>
  <c r="M139" i="11"/>
  <c r="M138" i="11"/>
  <c r="M137" i="11"/>
  <c r="M136" i="11"/>
  <c r="M135" i="11"/>
  <c r="M134" i="11"/>
  <c r="M133" i="11"/>
  <c r="M132" i="11"/>
  <c r="M131" i="11"/>
  <c r="M130" i="11"/>
  <c r="M129" i="11"/>
  <c r="M128" i="11"/>
  <c r="M127" i="11"/>
  <c r="M126" i="11"/>
  <c r="M125" i="11"/>
  <c r="M124" i="11"/>
  <c r="M123" i="11"/>
  <c r="M122" i="11"/>
  <c r="F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6" i="11"/>
  <c r="M55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3" i="11"/>
  <c r="M22" i="11"/>
  <c r="M21" i="11"/>
  <c r="M20" i="11"/>
  <c r="M19" i="11"/>
  <c r="M18" i="11"/>
  <c r="F15" i="11"/>
  <c r="M13" i="11"/>
  <c r="M12" i="11"/>
  <c r="M11" i="11"/>
  <c r="M10" i="11"/>
  <c r="M9" i="11"/>
  <c r="M8" i="11"/>
  <c r="L15" i="11"/>
  <c r="M7" i="11"/>
  <c r="M6" i="11"/>
  <c r="M5" i="11"/>
  <c r="M4" i="11"/>
  <c r="M15" i="11" l="1"/>
  <c r="L121" i="11"/>
  <c r="M121" i="11"/>
  <c r="O121" i="11" s="1"/>
  <c r="M213" i="11"/>
  <c r="O629" i="8" l="1"/>
  <c r="K419" i="7" l="1"/>
  <c r="K401" i="7"/>
  <c r="K370" i="7"/>
  <c r="K312" i="7"/>
  <c r="K311" i="7"/>
  <c r="K282" i="7"/>
  <c r="K271" i="7"/>
  <c r="K270" i="7"/>
  <c r="K269" i="7"/>
  <c r="K267" i="7"/>
  <c r="K266" i="7"/>
  <c r="K265" i="7"/>
  <c r="K262" i="7"/>
  <c r="K256" i="7"/>
  <c r="K253" i="7"/>
  <c r="K249" i="7"/>
  <c r="K247" i="7"/>
  <c r="K245" i="7"/>
  <c r="K244" i="7"/>
  <c r="K243" i="7"/>
  <c r="K241" i="7"/>
  <c r="K240" i="7"/>
  <c r="K239" i="7"/>
  <c r="K235" i="7"/>
  <c r="K230" i="7"/>
  <c r="K228" i="7"/>
  <c r="K227" i="7"/>
  <c r="K223" i="7"/>
  <c r="K222" i="7"/>
  <c r="K219" i="7"/>
  <c r="K217" i="7"/>
  <c r="K216" i="7"/>
  <c r="K215" i="7"/>
  <c r="K214" i="7"/>
  <c r="K213" i="7"/>
  <c r="K211" i="7"/>
  <c r="K208" i="7"/>
  <c r="K206" i="7"/>
  <c r="K205" i="7"/>
  <c r="K204" i="7"/>
  <c r="K195" i="7"/>
  <c r="K192" i="7"/>
  <c r="K191" i="7"/>
  <c r="K179" i="7"/>
  <c r="K178" i="7"/>
  <c r="K177" i="7"/>
  <c r="K174" i="7"/>
  <c r="K173" i="7"/>
  <c r="K171" i="7"/>
  <c r="K170" i="7"/>
  <c r="K169" i="7"/>
  <c r="K168" i="7"/>
  <c r="K166" i="7"/>
  <c r="K163" i="7"/>
  <c r="K162" i="7"/>
  <c r="K160" i="7"/>
  <c r="K159" i="7"/>
  <c r="K156" i="7"/>
  <c r="K155" i="7"/>
  <c r="K151" i="7"/>
  <c r="K149" i="7"/>
  <c r="K147" i="7"/>
  <c r="K146" i="7"/>
  <c r="K144" i="7"/>
  <c r="K139" i="7"/>
  <c r="K136" i="7"/>
  <c r="K135" i="7"/>
  <c r="K134" i="7"/>
  <c r="K129" i="7"/>
  <c r="K127" i="7"/>
  <c r="K125" i="7"/>
  <c r="K122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2" i="7"/>
  <c r="K99" i="7"/>
  <c r="K98" i="7"/>
  <c r="K97" i="7"/>
  <c r="K93" i="7"/>
  <c r="K92" i="7"/>
  <c r="K91" i="7"/>
  <c r="K90" i="7"/>
  <c r="K84" i="7"/>
  <c r="K81" i="7"/>
  <c r="K80" i="7"/>
  <c r="K75" i="7"/>
  <c r="K72" i="7"/>
  <c r="K69" i="7"/>
  <c r="K67" i="7"/>
  <c r="K66" i="7"/>
  <c r="K65" i="7"/>
  <c r="K64" i="7"/>
  <c r="K59" i="7"/>
  <c r="K58" i="7"/>
  <c r="K55" i="7"/>
  <c r="K46" i="7"/>
  <c r="K45" i="7"/>
  <c r="K44" i="7"/>
  <c r="K43" i="7"/>
  <c r="K42" i="7"/>
  <c r="K41" i="7"/>
  <c r="K40" i="7"/>
  <c r="K39" i="7"/>
  <c r="K36" i="7"/>
  <c r="K35" i="7"/>
  <c r="K34" i="7"/>
  <c r="K29" i="7"/>
  <c r="K28" i="7"/>
  <c r="K25" i="7"/>
  <c r="K24" i="7"/>
  <c r="K23" i="7"/>
  <c r="K22" i="7"/>
  <c r="K21" i="7"/>
  <c r="K20" i="7"/>
  <c r="K18" i="7"/>
  <c r="K17" i="7"/>
  <c r="K16" i="7"/>
  <c r="K15" i="7"/>
  <c r="K14" i="7"/>
  <c r="K13" i="7"/>
  <c r="K12" i="7"/>
  <c r="G428" i="9"/>
  <c r="N423" i="9"/>
  <c r="N419" i="9"/>
  <c r="N418" i="9"/>
  <c r="N417" i="9"/>
  <c r="N414" i="9"/>
  <c r="N413" i="9"/>
  <c r="N412" i="9"/>
  <c r="N411" i="9"/>
  <c r="N410" i="9"/>
  <c r="N409" i="9"/>
  <c r="M408" i="9"/>
  <c r="N406" i="9"/>
  <c r="N405" i="9"/>
  <c r="N404" i="9"/>
  <c r="N402" i="9"/>
  <c r="N399" i="9"/>
  <c r="N398" i="9"/>
  <c r="N397" i="9"/>
  <c r="N396" i="9"/>
  <c r="N392" i="9"/>
  <c r="M390" i="9"/>
  <c r="N389" i="9"/>
  <c r="N388" i="9"/>
  <c r="N387" i="9"/>
  <c r="N386" i="9"/>
  <c r="N384" i="9"/>
  <c r="N374" i="9"/>
  <c r="N371" i="9"/>
  <c r="N365" i="9"/>
  <c r="N364" i="9"/>
  <c r="N363" i="9"/>
  <c r="N362" i="9"/>
  <c r="M359" i="9"/>
  <c r="N358" i="9"/>
  <c r="N355" i="9"/>
  <c r="N353" i="9"/>
  <c r="N346" i="9"/>
  <c r="N342" i="9"/>
  <c r="N340" i="9"/>
  <c r="N339" i="9"/>
  <c r="N338" i="9"/>
  <c r="N335" i="9"/>
  <c r="N329" i="9"/>
  <c r="N326" i="9"/>
  <c r="N325" i="9"/>
  <c r="N323" i="9"/>
  <c r="N322" i="9"/>
  <c r="N320" i="9"/>
  <c r="N319" i="9"/>
  <c r="N316" i="9"/>
  <c r="N311" i="9"/>
  <c r="N308" i="9"/>
  <c r="N303" i="9"/>
  <c r="M301" i="9"/>
  <c r="M300" i="9"/>
  <c r="N282" i="9"/>
  <c r="N281" i="9"/>
  <c r="N278" i="9"/>
  <c r="N277" i="9"/>
  <c r="N276" i="9"/>
  <c r="N275" i="9"/>
  <c r="N273" i="9"/>
  <c r="N272" i="9"/>
  <c r="M271" i="9"/>
  <c r="N270" i="9"/>
  <c r="N268" i="9"/>
  <c r="N267" i="9"/>
  <c r="N266" i="9"/>
  <c r="M260" i="9"/>
  <c r="M259" i="9"/>
  <c r="M258" i="9"/>
  <c r="M256" i="9"/>
  <c r="M255" i="9"/>
  <c r="M254" i="9"/>
  <c r="N253" i="9"/>
  <c r="N252" i="9"/>
  <c r="M251" i="9"/>
  <c r="N249" i="9"/>
  <c r="N246" i="9"/>
  <c r="N245" i="9"/>
  <c r="M245" i="9"/>
  <c r="N244" i="9"/>
  <c r="N243" i="9"/>
  <c r="N242" i="9"/>
  <c r="M242" i="9"/>
  <c r="N241" i="9"/>
  <c r="N240" i="9"/>
  <c r="N239" i="9"/>
  <c r="M238" i="9"/>
  <c r="N238" i="9" s="1"/>
  <c r="N237" i="9"/>
  <c r="M236" i="9"/>
  <c r="N236" i="9" s="1"/>
  <c r="N235" i="9"/>
  <c r="M234" i="9"/>
  <c r="N234" i="9" s="1"/>
  <c r="M233" i="9"/>
  <c r="N233" i="9" s="1"/>
  <c r="M232" i="9"/>
  <c r="N232" i="9" s="1"/>
  <c r="N231" i="9"/>
  <c r="M230" i="9"/>
  <c r="N230" i="9" s="1"/>
  <c r="M229" i="9"/>
  <c r="N229" i="9" s="1"/>
  <c r="M228" i="9"/>
  <c r="N228" i="9" s="1"/>
  <c r="N225" i="9"/>
  <c r="M224" i="9"/>
  <c r="N224" i="9" s="1"/>
  <c r="N221" i="9"/>
  <c r="N220" i="9"/>
  <c r="M219" i="9"/>
  <c r="N219" i="9" s="1"/>
  <c r="N218" i="9"/>
  <c r="N217" i="9"/>
  <c r="M217" i="9"/>
  <c r="M216" i="9"/>
  <c r="N216" i="9" s="1"/>
  <c r="N213" i="9"/>
  <c r="N212" i="9"/>
  <c r="M212" i="9"/>
  <c r="M211" i="9"/>
  <c r="N211" i="9" s="1"/>
  <c r="N210" i="9"/>
  <c r="N209" i="9"/>
  <c r="M208" i="9"/>
  <c r="N208" i="9" s="1"/>
  <c r="N207" i="9"/>
  <c r="M206" i="9"/>
  <c r="N206" i="9" s="1"/>
  <c r="N205" i="9"/>
  <c r="M205" i="9"/>
  <c r="M204" i="9"/>
  <c r="N204" i="9" s="1"/>
  <c r="M203" i="9"/>
  <c r="N203" i="9" s="1"/>
  <c r="M202" i="9"/>
  <c r="N202" i="9" s="1"/>
  <c r="N201" i="9"/>
  <c r="M200" i="9"/>
  <c r="N200" i="9" s="1"/>
  <c r="M197" i="9"/>
  <c r="N197" i="9" s="1"/>
  <c r="N196" i="9"/>
  <c r="M195" i="9"/>
  <c r="N195" i="9" s="1"/>
  <c r="N194" i="9"/>
  <c r="M194" i="9"/>
  <c r="M193" i="9"/>
  <c r="N193" i="9" s="1"/>
  <c r="M184" i="9"/>
  <c r="N184" i="9" s="1"/>
  <c r="N183" i="9"/>
  <c r="N182" i="9"/>
  <c r="M181" i="9"/>
  <c r="N181" i="9" s="1"/>
  <c r="M180" i="9"/>
  <c r="N180" i="9" s="1"/>
  <c r="N177" i="9"/>
  <c r="N176" i="9"/>
  <c r="N173" i="9"/>
  <c r="N172" i="9"/>
  <c r="N171" i="9"/>
  <c r="N170" i="9"/>
  <c r="N169" i="9"/>
  <c r="M168" i="9"/>
  <c r="N168" i="9" s="1"/>
  <c r="N167" i="9"/>
  <c r="M167" i="9"/>
  <c r="M166" i="9"/>
  <c r="N166" i="9" s="1"/>
  <c r="N165" i="9"/>
  <c r="N164" i="9"/>
  <c r="M163" i="9"/>
  <c r="N163" i="9" s="1"/>
  <c r="N162" i="9"/>
  <c r="M162" i="9"/>
  <c r="N161" i="9"/>
  <c r="M160" i="9"/>
  <c r="N160" i="9" s="1"/>
  <c r="M159" i="9"/>
  <c r="N159" i="9" s="1"/>
  <c r="M158" i="9"/>
  <c r="N158" i="9" s="1"/>
  <c r="M157" i="9"/>
  <c r="N157" i="9" s="1"/>
  <c r="N156" i="9"/>
  <c r="M155" i="9"/>
  <c r="N155" i="9" s="1"/>
  <c r="M152" i="9"/>
  <c r="N152" i="9" s="1"/>
  <c r="M151" i="9"/>
  <c r="N151" i="9" s="1"/>
  <c r="N150" i="9"/>
  <c r="N149" i="9"/>
  <c r="M149" i="9"/>
  <c r="M148" i="9"/>
  <c r="N148" i="9" s="1"/>
  <c r="N147" i="9"/>
  <c r="N146" i="9"/>
  <c r="M145" i="9"/>
  <c r="N145" i="9" s="1"/>
  <c r="N144" i="9"/>
  <c r="M144" i="9"/>
  <c r="N143" i="9"/>
  <c r="M140" i="9"/>
  <c r="N140" i="9" s="1"/>
  <c r="N139" i="9"/>
  <c r="M138" i="9"/>
  <c r="N138" i="9" s="1"/>
  <c r="N137" i="9"/>
  <c r="M136" i="9"/>
  <c r="N136" i="9" s="1"/>
  <c r="M135" i="9"/>
  <c r="N135" i="9" s="1"/>
  <c r="N134" i="9"/>
  <c r="M133" i="9"/>
  <c r="N133" i="9" s="1"/>
  <c r="N132" i="9"/>
  <c r="N131" i="9"/>
  <c r="N130" i="9"/>
  <c r="N129" i="9"/>
  <c r="M128" i="9"/>
  <c r="N128" i="9" s="1"/>
  <c r="N127" i="9"/>
  <c r="N126" i="9"/>
  <c r="M125" i="9"/>
  <c r="N125" i="9" s="1"/>
  <c r="M124" i="9"/>
  <c r="N124" i="9" s="1"/>
  <c r="M123" i="9"/>
  <c r="N123" i="9" s="1"/>
  <c r="N122" i="9"/>
  <c r="N121" i="9"/>
  <c r="M118" i="9"/>
  <c r="N118" i="9" s="1"/>
  <c r="N117" i="9"/>
  <c r="M116" i="9"/>
  <c r="N116" i="9" s="1"/>
  <c r="N115" i="9"/>
  <c r="M114" i="9"/>
  <c r="N114" i="9" s="1"/>
  <c r="M111" i="9"/>
  <c r="N111" i="9" s="1"/>
  <c r="M108" i="9"/>
  <c r="N108" i="9" s="1"/>
  <c r="N107" i="9"/>
  <c r="M107" i="9"/>
  <c r="M106" i="9"/>
  <c r="N106" i="9" s="1"/>
  <c r="M105" i="9"/>
  <c r="N105" i="9" s="1"/>
  <c r="M104" i="9"/>
  <c r="N104" i="9" s="1"/>
  <c r="M103" i="9"/>
  <c r="N103" i="9" s="1"/>
  <c r="M102" i="9"/>
  <c r="N102" i="9" s="1"/>
  <c r="M101" i="9"/>
  <c r="N101" i="9" s="1"/>
  <c r="M100" i="9"/>
  <c r="N100" i="9" s="1"/>
  <c r="N99" i="9"/>
  <c r="M99" i="9"/>
  <c r="M98" i="9"/>
  <c r="N98" i="9" s="1"/>
  <c r="M97" i="9"/>
  <c r="N97" i="9" s="1"/>
  <c r="M96" i="9"/>
  <c r="N96" i="9" s="1"/>
  <c r="M95" i="9"/>
  <c r="N95" i="9" s="1"/>
  <c r="N94" i="9"/>
  <c r="N93" i="9"/>
  <c r="N92" i="9"/>
  <c r="M91" i="9"/>
  <c r="N91" i="9" s="1"/>
  <c r="M88" i="9"/>
  <c r="N88" i="9" s="1"/>
  <c r="N87" i="9"/>
  <c r="M87" i="9"/>
  <c r="M86" i="9"/>
  <c r="N86" i="9" s="1"/>
  <c r="N85" i="9"/>
  <c r="N84" i="9"/>
  <c r="M82" i="9"/>
  <c r="M81" i="9"/>
  <c r="M80" i="9"/>
  <c r="M79" i="9"/>
  <c r="N78" i="9"/>
  <c r="N77" i="9"/>
  <c r="N76" i="9"/>
  <c r="N75" i="9"/>
  <c r="N74" i="9"/>
  <c r="N73" i="9"/>
  <c r="M73" i="9"/>
  <c r="N72" i="9"/>
  <c r="N71" i="9"/>
  <c r="N70" i="9"/>
  <c r="M70" i="9"/>
  <c r="M69" i="9"/>
  <c r="N69" i="9" s="1"/>
  <c r="N66" i="9"/>
  <c r="N65" i="9"/>
  <c r="M64" i="9"/>
  <c r="N64" i="9" s="1"/>
  <c r="N61" i="9"/>
  <c r="M61" i="9"/>
  <c r="N60" i="9"/>
  <c r="N59" i="9"/>
  <c r="N58" i="9"/>
  <c r="M58" i="9"/>
  <c r="N57" i="9"/>
  <c r="M56" i="9"/>
  <c r="N56" i="9" s="1"/>
  <c r="N55" i="9"/>
  <c r="M55" i="9"/>
  <c r="M54" i="9"/>
  <c r="N54" i="9" s="1"/>
  <c r="M53" i="9"/>
  <c r="N53" i="9" s="1"/>
  <c r="M48" i="9"/>
  <c r="N48" i="9" s="1"/>
  <c r="M47" i="9"/>
  <c r="N47" i="9" s="1"/>
  <c r="N46" i="9"/>
  <c r="N45" i="9"/>
  <c r="M44" i="9"/>
  <c r="N44" i="9" s="1"/>
  <c r="N43" i="9"/>
  <c r="N42" i="9"/>
  <c r="N41" i="9"/>
  <c r="M35" i="9"/>
  <c r="M34" i="9"/>
  <c r="M33" i="9"/>
  <c r="M32" i="9"/>
  <c r="M31" i="9"/>
  <c r="M30" i="9"/>
  <c r="M29" i="9"/>
  <c r="M28" i="9"/>
  <c r="M25" i="9"/>
  <c r="M24" i="9"/>
  <c r="M23" i="9"/>
  <c r="M18" i="9"/>
  <c r="M17" i="9"/>
  <c r="M14" i="9"/>
  <c r="M13" i="9"/>
  <c r="M12" i="9"/>
  <c r="M11" i="9"/>
  <c r="M10" i="9"/>
  <c r="M9" i="9"/>
  <c r="M7" i="9"/>
  <c r="M6" i="9"/>
  <c r="M5" i="9"/>
  <c r="M4" i="9"/>
  <c r="M3" i="9"/>
  <c r="M2" i="9"/>
  <c r="M1" i="9"/>
  <c r="M428" i="9" l="1"/>
  <c r="N428" i="9"/>
  <c r="N674" i="8" l="1"/>
  <c r="O683" i="8" l="1"/>
  <c r="O681" i="8"/>
  <c r="H674" i="8"/>
  <c r="P674" i="8" s="1"/>
  <c r="Q674" i="8" s="1"/>
  <c r="O673" i="8"/>
  <c r="O672" i="8"/>
  <c r="O671" i="8"/>
  <c r="O670" i="8"/>
  <c r="O669" i="8"/>
  <c r="O668" i="8"/>
  <c r="O667" i="8"/>
  <c r="O666" i="8"/>
  <c r="O665" i="8"/>
  <c r="O664" i="8"/>
  <c r="O663" i="8"/>
  <c r="O662" i="8"/>
  <c r="O661" i="8"/>
  <c r="O660" i="8"/>
  <c r="O659" i="8"/>
  <c r="O658" i="8"/>
  <c r="O655" i="8"/>
  <c r="O654" i="8"/>
  <c r="O651" i="8"/>
  <c r="O650" i="8"/>
  <c r="O649" i="8"/>
  <c r="O647" i="8"/>
  <c r="O645" i="8"/>
  <c r="O644" i="8"/>
  <c r="O641" i="8"/>
  <c r="O640" i="8"/>
  <c r="O639" i="8"/>
  <c r="O638" i="8"/>
  <c r="O637" i="8"/>
  <c r="O634" i="8"/>
  <c r="O627" i="8"/>
  <c r="O626" i="8"/>
  <c r="O625" i="8"/>
  <c r="O624" i="8"/>
  <c r="O623" i="8"/>
  <c r="O622" i="8"/>
  <c r="O621" i="8"/>
  <c r="O619" i="8"/>
  <c r="O618" i="8"/>
  <c r="O614" i="8"/>
  <c r="O613" i="8"/>
  <c r="O612" i="8"/>
  <c r="O610" i="8"/>
  <c r="O609" i="8"/>
  <c r="O608" i="8"/>
  <c r="O603" i="8"/>
  <c r="O599" i="8"/>
  <c r="O598" i="8"/>
  <c r="O594" i="8"/>
  <c r="O593" i="8"/>
  <c r="O591" i="8"/>
  <c r="O590" i="8"/>
  <c r="O589" i="8"/>
  <c r="O588" i="8"/>
  <c r="O587" i="8"/>
  <c r="O577" i="8"/>
  <c r="O575" i="8"/>
  <c r="O573" i="8"/>
  <c r="O572" i="8"/>
  <c r="O568" i="8"/>
  <c r="O567" i="8"/>
  <c r="O566" i="8"/>
  <c r="O565" i="8"/>
  <c r="O564" i="8"/>
  <c r="O562" i="8"/>
  <c r="O561" i="8"/>
  <c r="O560" i="8"/>
  <c r="O559" i="8"/>
  <c r="O558" i="8"/>
  <c r="O557" i="8"/>
  <c r="O556" i="8"/>
  <c r="O553" i="8"/>
  <c r="O546" i="8"/>
  <c r="O544" i="8"/>
  <c r="O541" i="8"/>
  <c r="O540" i="8"/>
  <c r="O539" i="8"/>
  <c r="O538" i="8"/>
  <c r="O537" i="8"/>
  <c r="O536" i="8"/>
  <c r="O535" i="8"/>
  <c r="O534" i="8"/>
  <c r="O532" i="8"/>
  <c r="O531" i="8"/>
  <c r="O528" i="8"/>
  <c r="O526" i="8"/>
  <c r="O525" i="8"/>
  <c r="O520" i="8"/>
  <c r="O516" i="8"/>
  <c r="H515" i="8"/>
  <c r="O510" i="8"/>
  <c r="O506" i="8"/>
  <c r="O505" i="8"/>
  <c r="O504" i="8"/>
  <c r="O501" i="8"/>
  <c r="O500" i="8"/>
  <c r="O499" i="8"/>
  <c r="O498" i="8"/>
  <c r="O497" i="8"/>
  <c r="O496" i="8"/>
  <c r="N495" i="8"/>
  <c r="O493" i="8"/>
  <c r="O492" i="8"/>
  <c r="O491" i="8"/>
  <c r="O489" i="8"/>
  <c r="O486" i="8"/>
  <c r="O485" i="8"/>
  <c r="O484" i="8"/>
  <c r="O483" i="8"/>
  <c r="O479" i="8"/>
  <c r="N477" i="8"/>
  <c r="O476" i="8"/>
  <c r="O475" i="8"/>
  <c r="O474" i="8"/>
  <c r="O473" i="8"/>
  <c r="O471" i="8"/>
  <c r="O461" i="8"/>
  <c r="O458" i="8"/>
  <c r="O452" i="8"/>
  <c r="O451" i="8"/>
  <c r="O450" i="8"/>
  <c r="O449" i="8"/>
  <c r="N446" i="8"/>
  <c r="O445" i="8"/>
  <c r="O442" i="8"/>
  <c r="O440" i="8"/>
  <c r="O433" i="8"/>
  <c r="O429" i="8"/>
  <c r="O427" i="8"/>
  <c r="O426" i="8"/>
  <c r="O425" i="8"/>
  <c r="O422" i="8"/>
  <c r="O416" i="8"/>
  <c r="O413" i="8"/>
  <c r="O412" i="8"/>
  <c r="O410" i="8"/>
  <c r="O409" i="8"/>
  <c r="O407" i="8"/>
  <c r="O406" i="8"/>
  <c r="O403" i="8"/>
  <c r="O398" i="8"/>
  <c r="O395" i="8"/>
  <c r="O390" i="8"/>
  <c r="N388" i="8"/>
  <c r="N387" i="8"/>
  <c r="O369" i="8"/>
  <c r="O368" i="8"/>
  <c r="O365" i="8"/>
  <c r="O364" i="8"/>
  <c r="O363" i="8"/>
  <c r="O362" i="8"/>
  <c r="O360" i="8"/>
  <c r="O359" i="8"/>
  <c r="N358" i="8"/>
  <c r="O357" i="8"/>
  <c r="O355" i="8"/>
  <c r="O354" i="8"/>
  <c r="O353" i="8"/>
  <c r="N347" i="8"/>
  <c r="N346" i="8"/>
  <c r="N345" i="8"/>
  <c r="N343" i="8"/>
  <c r="N342" i="8"/>
  <c r="N341" i="8"/>
  <c r="O340" i="8"/>
  <c r="O339" i="8"/>
  <c r="N338" i="8"/>
  <c r="O336" i="8"/>
  <c r="O333" i="8"/>
  <c r="N332" i="8"/>
  <c r="O332" i="8" s="1"/>
  <c r="O331" i="8"/>
  <c r="O330" i="8"/>
  <c r="N329" i="8"/>
  <c r="O329" i="8" s="1"/>
  <c r="O328" i="8"/>
  <c r="N325" i="8"/>
  <c r="O325" i="8" s="1"/>
  <c r="O324" i="8"/>
  <c r="N323" i="8"/>
  <c r="O323" i="8" s="1"/>
  <c r="O322" i="8"/>
  <c r="N321" i="8"/>
  <c r="O321" i="8" s="1"/>
  <c r="N320" i="8"/>
  <c r="O320" i="8" s="1"/>
  <c r="N319" i="8"/>
  <c r="O319" i="8" s="1"/>
  <c r="O318" i="8"/>
  <c r="N317" i="8"/>
  <c r="O317" i="8" s="1"/>
  <c r="N316" i="8"/>
  <c r="O316" i="8" s="1"/>
  <c r="N315" i="8"/>
  <c r="O315" i="8" s="1"/>
  <c r="O312" i="8"/>
  <c r="O311" i="8"/>
  <c r="O308" i="8"/>
  <c r="O307" i="8"/>
  <c r="N306" i="8"/>
  <c r="O306" i="8" s="1"/>
  <c r="O305" i="8"/>
  <c r="N304" i="8"/>
  <c r="O304" i="8" s="1"/>
  <c r="N303" i="8"/>
  <c r="O303" i="8" s="1"/>
  <c r="O300" i="8"/>
  <c r="N299" i="8"/>
  <c r="O299" i="8" s="1"/>
  <c r="N298" i="8"/>
  <c r="O298" i="8" s="1"/>
  <c r="O297" i="8"/>
  <c r="O296" i="8"/>
  <c r="N295" i="8"/>
  <c r="O295" i="8" s="1"/>
  <c r="O294" i="8"/>
  <c r="N293" i="8"/>
  <c r="O293" i="8" s="1"/>
  <c r="N292" i="8"/>
  <c r="O292" i="8" s="1"/>
  <c r="N291" i="8"/>
  <c r="O291" i="8" s="1"/>
  <c r="N290" i="8"/>
  <c r="O290" i="8" s="1"/>
  <c r="N289" i="8"/>
  <c r="O289" i="8" s="1"/>
  <c r="O288" i="8"/>
  <c r="N287" i="8"/>
  <c r="O287" i="8" s="1"/>
  <c r="N284" i="8"/>
  <c r="O284" i="8" s="1"/>
  <c r="O283" i="8"/>
  <c r="N282" i="8"/>
  <c r="O282" i="8" s="1"/>
  <c r="N281" i="8"/>
  <c r="O281" i="8" s="1"/>
  <c r="N280" i="8"/>
  <c r="O280" i="8" s="1"/>
  <c r="N271" i="8"/>
  <c r="O271" i="8" s="1"/>
  <c r="O270" i="8"/>
  <c r="O269" i="8"/>
  <c r="N268" i="8"/>
  <c r="O268" i="8" s="1"/>
  <c r="N267" i="8"/>
  <c r="O267" i="8" s="1"/>
  <c r="O264" i="8"/>
  <c r="O263" i="8"/>
  <c r="O260" i="8"/>
  <c r="O259" i="8"/>
  <c r="O258" i="8"/>
  <c r="O257" i="8"/>
  <c r="O256" i="8"/>
  <c r="N255" i="8"/>
  <c r="O255" i="8" s="1"/>
  <c r="N254" i="8"/>
  <c r="O254" i="8" s="1"/>
  <c r="N253" i="8"/>
  <c r="O253" i="8" s="1"/>
  <c r="O252" i="8"/>
  <c r="O251" i="8"/>
  <c r="N250" i="8"/>
  <c r="O250" i="8" s="1"/>
  <c r="N249" i="8"/>
  <c r="O249" i="8" s="1"/>
  <c r="O248" i="8"/>
  <c r="N247" i="8"/>
  <c r="O247" i="8" s="1"/>
  <c r="N246" i="8"/>
  <c r="O246" i="8" s="1"/>
  <c r="N245" i="8"/>
  <c r="O245" i="8" s="1"/>
  <c r="N244" i="8"/>
  <c r="O244" i="8" s="1"/>
  <c r="O243" i="8"/>
  <c r="N242" i="8"/>
  <c r="O242" i="8" s="1"/>
  <c r="N239" i="8"/>
  <c r="O239" i="8" s="1"/>
  <c r="N238" i="8"/>
  <c r="O238" i="8" s="1"/>
  <c r="O237" i="8"/>
  <c r="N236" i="8"/>
  <c r="O236" i="8" s="1"/>
  <c r="N235" i="8"/>
  <c r="O235" i="8" s="1"/>
  <c r="O234" i="8"/>
  <c r="O233" i="8"/>
  <c r="N232" i="8"/>
  <c r="O232" i="8" s="1"/>
  <c r="N231" i="8"/>
  <c r="O231" i="8" s="1"/>
  <c r="O230" i="8"/>
  <c r="N227" i="8"/>
  <c r="O227" i="8" s="1"/>
  <c r="O226" i="8"/>
  <c r="N225" i="8"/>
  <c r="O225" i="8" s="1"/>
  <c r="O224" i="8"/>
  <c r="N223" i="8"/>
  <c r="O223" i="8" s="1"/>
  <c r="N222" i="8"/>
  <c r="O222" i="8" s="1"/>
  <c r="O221" i="8"/>
  <c r="N220" i="8"/>
  <c r="O220" i="8" s="1"/>
  <c r="O219" i="8"/>
  <c r="O218" i="8"/>
  <c r="O217" i="8"/>
  <c r="O216" i="8"/>
  <c r="N215" i="8"/>
  <c r="O215" i="8" s="1"/>
  <c r="O214" i="8"/>
  <c r="O213" i="8"/>
  <c r="N212" i="8"/>
  <c r="O212" i="8" s="1"/>
  <c r="N211" i="8"/>
  <c r="O211" i="8" s="1"/>
  <c r="N210" i="8"/>
  <c r="O210" i="8" s="1"/>
  <c r="O209" i="8"/>
  <c r="O208" i="8"/>
  <c r="N205" i="8"/>
  <c r="O205" i="8" s="1"/>
  <c r="O204" i="8"/>
  <c r="N203" i="8"/>
  <c r="O203" i="8" s="1"/>
  <c r="O202" i="8"/>
  <c r="N201" i="8"/>
  <c r="O201" i="8" s="1"/>
  <c r="N198" i="8"/>
  <c r="O198" i="8" s="1"/>
  <c r="N195" i="8"/>
  <c r="O195" i="8" s="1"/>
  <c r="N194" i="8"/>
  <c r="O194" i="8" s="1"/>
  <c r="N193" i="8"/>
  <c r="O193" i="8" s="1"/>
  <c r="N192" i="8"/>
  <c r="O192" i="8" s="1"/>
  <c r="N191" i="8"/>
  <c r="O191" i="8" s="1"/>
  <c r="N190" i="8"/>
  <c r="O190" i="8" s="1"/>
  <c r="N189" i="8"/>
  <c r="O189" i="8" s="1"/>
  <c r="N188" i="8"/>
  <c r="O188" i="8" s="1"/>
  <c r="N187" i="8"/>
  <c r="O187" i="8" s="1"/>
  <c r="N186" i="8"/>
  <c r="O186" i="8" s="1"/>
  <c r="N185" i="8"/>
  <c r="O185" i="8" s="1"/>
  <c r="N184" i="8"/>
  <c r="O184" i="8" s="1"/>
  <c r="N183" i="8"/>
  <c r="O183" i="8" s="1"/>
  <c r="N182" i="8"/>
  <c r="O182" i="8" s="1"/>
  <c r="O181" i="8"/>
  <c r="O180" i="8"/>
  <c r="O179" i="8"/>
  <c r="N178" i="8"/>
  <c r="O178" i="8" s="1"/>
  <c r="N175" i="8"/>
  <c r="O175" i="8" s="1"/>
  <c r="N174" i="8"/>
  <c r="O174" i="8" s="1"/>
  <c r="N173" i="8"/>
  <c r="O173" i="8" s="1"/>
  <c r="O172" i="8"/>
  <c r="O171" i="8"/>
  <c r="N168" i="8"/>
  <c r="N167" i="8"/>
  <c r="N166" i="8"/>
  <c r="O165" i="8"/>
  <c r="O164" i="8"/>
  <c r="O163" i="8"/>
  <c r="O162" i="8"/>
  <c r="O161" i="8"/>
  <c r="N160" i="8"/>
  <c r="O160" i="8" s="1"/>
  <c r="O159" i="8"/>
  <c r="O158" i="8"/>
  <c r="N157" i="8"/>
  <c r="O157" i="8" s="1"/>
  <c r="N156" i="8"/>
  <c r="O156" i="8" s="1"/>
  <c r="O153" i="8"/>
  <c r="O152" i="8"/>
  <c r="N151" i="8"/>
  <c r="O151" i="8" s="1"/>
  <c r="O147" i="8"/>
  <c r="O146" i="8"/>
  <c r="O145" i="8"/>
  <c r="N144" i="8"/>
  <c r="O144" i="8" s="1"/>
  <c r="O143" i="8"/>
  <c r="N142" i="8"/>
  <c r="O142" i="8" s="1"/>
  <c r="N141" i="8"/>
  <c r="O141" i="8" s="1"/>
  <c r="N140" i="8"/>
  <c r="O140" i="8" s="1"/>
  <c r="N139" i="8"/>
  <c r="O139" i="8" s="1"/>
  <c r="N134" i="8"/>
  <c r="O134" i="8" s="1"/>
  <c r="N133" i="8"/>
  <c r="O133" i="8" s="1"/>
  <c r="O132" i="8"/>
  <c r="O131" i="8"/>
  <c r="N130" i="8"/>
  <c r="O130" i="8" s="1"/>
  <c r="O129" i="8"/>
  <c r="O128" i="8"/>
  <c r="O127" i="8"/>
  <c r="N121" i="8"/>
  <c r="N120" i="8"/>
  <c r="N119" i="8"/>
  <c r="N118" i="8"/>
  <c r="N117" i="8"/>
  <c r="N116" i="8"/>
  <c r="N115" i="8"/>
  <c r="N114" i="8"/>
  <c r="N111" i="8"/>
  <c r="N110" i="8"/>
  <c r="N109" i="8"/>
  <c r="N104" i="8"/>
  <c r="N103" i="8"/>
  <c r="N100" i="8"/>
  <c r="N99" i="8"/>
  <c r="N98" i="8"/>
  <c r="N97" i="8"/>
  <c r="N96" i="8"/>
  <c r="N95" i="8"/>
  <c r="N93" i="8"/>
  <c r="N92" i="8"/>
  <c r="N91" i="8"/>
  <c r="N90" i="8"/>
  <c r="N89" i="8"/>
  <c r="N88" i="8"/>
  <c r="N87" i="8"/>
  <c r="H86" i="8"/>
  <c r="O53" i="8"/>
  <c r="O43" i="8"/>
  <c r="O33" i="8"/>
  <c r="O26" i="8"/>
  <c r="O23" i="8"/>
  <c r="O22" i="8"/>
  <c r="N21" i="8"/>
  <c r="N86" i="8" s="1"/>
  <c r="O19" i="8"/>
  <c r="O17" i="8"/>
  <c r="O13" i="8"/>
  <c r="O11" i="8"/>
  <c r="O325" i="2"/>
  <c r="O327" i="2"/>
  <c r="O328" i="2"/>
  <c r="O329" i="2"/>
  <c r="O331" i="2"/>
  <c r="O332" i="2"/>
  <c r="O319" i="2"/>
  <c r="O323" i="2"/>
  <c r="O313" i="2"/>
  <c r="O306" i="2"/>
  <c r="O308" i="2"/>
  <c r="O309" i="2"/>
  <c r="O301" i="2"/>
  <c r="O297" i="2"/>
  <c r="O298" i="2"/>
  <c r="O295" i="2"/>
  <c r="O289" i="2"/>
  <c r="O284" i="2"/>
  <c r="O270" i="2"/>
  <c r="O271" i="2"/>
  <c r="O265" i="2"/>
  <c r="O258" i="2"/>
  <c r="O259" i="2"/>
  <c r="O260" i="2"/>
  <c r="O261" i="2"/>
  <c r="O264" i="2"/>
  <c r="O257" i="2"/>
  <c r="O249" i="2"/>
  <c r="O252" i="2"/>
  <c r="O253" i="2"/>
  <c r="O244" i="2"/>
  <c r="O238" i="2"/>
  <c r="O234" i="2"/>
  <c r="O235" i="2"/>
  <c r="O227" i="2"/>
  <c r="O231" i="2"/>
  <c r="O225" i="2"/>
  <c r="O222" i="2"/>
  <c r="O219" i="2"/>
  <c r="O220" i="2"/>
  <c r="O215" i="2"/>
  <c r="O217" i="2"/>
  <c r="O218" i="2"/>
  <c r="O214" i="2"/>
  <c r="O209" i="2"/>
  <c r="O210" i="2"/>
  <c r="O203" i="2"/>
  <c r="O205" i="2"/>
  <c r="O182" i="2"/>
  <c r="O180" i="2"/>
  <c r="O181" i="2"/>
  <c r="O172" i="2"/>
  <c r="O173" i="2"/>
  <c r="O162" i="2"/>
  <c r="O163" i="2"/>
  <c r="O164" i="2"/>
  <c r="O159" i="2"/>
  <c r="O160" i="2"/>
  <c r="O154" i="2"/>
  <c r="O153" i="2"/>
  <c r="O148" i="2"/>
  <c r="O145" i="2"/>
  <c r="O147" i="2"/>
  <c r="O134" i="2"/>
  <c r="O133" i="2"/>
  <c r="O130" i="2"/>
  <c r="O131" i="2"/>
  <c r="O129" i="2"/>
  <c r="Q86" i="8" l="1"/>
  <c r="O674" i="8"/>
  <c r="N515" i="8"/>
  <c r="R517" i="8" s="1"/>
  <c r="O86" i="8"/>
  <c r="O515" i="8"/>
  <c r="R519" i="8" s="1"/>
  <c r="Q515" i="8" l="1"/>
  <c r="Q675" i="8" s="1"/>
  <c r="R676" i="8" s="1"/>
  <c r="H516" i="2"/>
  <c r="Q513" i="2" l="1"/>
  <c r="N282" i="2"/>
  <c r="O282" i="2" s="1"/>
  <c r="N269" i="2"/>
  <c r="O269" i="2" s="1"/>
  <c r="N281" i="2"/>
  <c r="O281" i="2" s="1"/>
  <c r="N237" i="2"/>
  <c r="O237" i="2" s="1"/>
  <c r="S682" i="2" l="1"/>
  <c r="O688" i="2" l="1"/>
  <c r="O686" i="2"/>
  <c r="N121" i="2"/>
  <c r="N120" i="2"/>
  <c r="N119" i="2"/>
  <c r="N118" i="2"/>
  <c r="N117" i="2"/>
  <c r="N116" i="2"/>
  <c r="N115" i="2"/>
  <c r="N112" i="2"/>
  <c r="N111" i="2"/>
  <c r="H679" i="2" l="1"/>
  <c r="Q684" i="2" s="1"/>
  <c r="S520" i="2"/>
  <c r="S521" i="2" s="1"/>
  <c r="N110" i="2"/>
  <c r="N105" i="2"/>
  <c r="N104" i="2"/>
  <c r="N101" i="2"/>
  <c r="N100" i="2"/>
  <c r="N99" i="2"/>
  <c r="N98" i="2"/>
  <c r="N97" i="2"/>
  <c r="N96" i="2"/>
  <c r="N94" i="2"/>
  <c r="N93" i="2"/>
  <c r="N92" i="2"/>
  <c r="N91" i="2"/>
  <c r="N89" i="2"/>
  <c r="N88" i="2"/>
  <c r="N87" i="2"/>
  <c r="O53" i="2"/>
  <c r="O43" i="2"/>
  <c r="O33" i="2"/>
  <c r="O26" i="2"/>
  <c r="O23" i="2"/>
  <c r="O22" i="2"/>
  <c r="O19" i="2"/>
  <c r="O17" i="2"/>
  <c r="O13" i="2"/>
  <c r="O11" i="2"/>
  <c r="H86" i="2"/>
  <c r="O86" i="2" l="1"/>
  <c r="Q86" i="2" s="1"/>
  <c r="N21" i="2" l="1"/>
  <c r="O664" i="2" l="1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63" i="2"/>
  <c r="O660" i="2"/>
  <c r="O659" i="2"/>
  <c r="O655" i="2"/>
  <c r="O656" i="2"/>
  <c r="O654" i="2"/>
  <c r="O652" i="2"/>
  <c r="O650" i="2"/>
  <c r="O649" i="2"/>
  <c r="O643" i="2"/>
  <c r="O644" i="2"/>
  <c r="O645" i="2"/>
  <c r="O646" i="2"/>
  <c r="O642" i="2"/>
  <c r="O639" i="2"/>
  <c r="O636" i="2"/>
  <c r="O627" i="2"/>
  <c r="O628" i="2"/>
  <c r="O629" i="2"/>
  <c r="O630" i="2"/>
  <c r="O631" i="2"/>
  <c r="O632" i="2"/>
  <c r="O626" i="2"/>
  <c r="O624" i="2"/>
  <c r="O623" i="2"/>
  <c r="O619" i="2"/>
  <c r="O618" i="2"/>
  <c r="O617" i="2"/>
  <c r="O615" i="2"/>
  <c r="O614" i="2"/>
  <c r="O613" i="2"/>
  <c r="O608" i="2"/>
  <c r="O604" i="2"/>
  <c r="O603" i="2"/>
  <c r="O599" i="2"/>
  <c r="O598" i="2"/>
  <c r="O593" i="2"/>
  <c r="O594" i="2"/>
  <c r="O595" i="2"/>
  <c r="O596" i="2"/>
  <c r="O592" i="2"/>
  <c r="O584" i="2"/>
  <c r="O582" i="2"/>
  <c r="O580" i="2"/>
  <c r="O578" i="2"/>
  <c r="O577" i="2"/>
  <c r="O570" i="2"/>
  <c r="O571" i="2"/>
  <c r="O572" i="2"/>
  <c r="O573" i="2"/>
  <c r="O569" i="2"/>
  <c r="O562" i="2"/>
  <c r="O563" i="2"/>
  <c r="O564" i="2"/>
  <c r="O565" i="2"/>
  <c r="O566" i="2"/>
  <c r="O567" i="2"/>
  <c r="O561" i="2"/>
  <c r="O558" i="2"/>
  <c r="O551" i="2"/>
  <c r="O549" i="2"/>
  <c r="O540" i="2"/>
  <c r="O541" i="2"/>
  <c r="O542" i="2"/>
  <c r="O543" i="2"/>
  <c r="O544" i="2"/>
  <c r="O545" i="2"/>
  <c r="O546" i="2"/>
  <c r="O539" i="2"/>
  <c r="O537" i="2"/>
  <c r="O536" i="2"/>
  <c r="O533" i="2"/>
  <c r="O531" i="2"/>
  <c r="O530" i="2"/>
  <c r="O525" i="2"/>
  <c r="O521" i="2"/>
  <c r="O511" i="2"/>
  <c r="O507" i="2"/>
  <c r="O506" i="2"/>
  <c r="O505" i="2"/>
  <c r="O502" i="2"/>
  <c r="O501" i="2"/>
  <c r="O500" i="2"/>
  <c r="O499" i="2"/>
  <c r="O498" i="2"/>
  <c r="O497" i="2"/>
  <c r="O494" i="2"/>
  <c r="O493" i="2"/>
  <c r="O492" i="2"/>
  <c r="O490" i="2"/>
  <c r="O487" i="2"/>
  <c r="O486" i="2"/>
  <c r="O485" i="2"/>
  <c r="O484" i="2"/>
  <c r="O480" i="2"/>
  <c r="O477" i="2"/>
  <c r="O476" i="2"/>
  <c r="O475" i="2"/>
  <c r="O474" i="2"/>
  <c r="O472" i="2"/>
  <c r="O462" i="2"/>
  <c r="O459" i="2"/>
  <c r="O453" i="2"/>
  <c r="O452" i="2"/>
  <c r="O451" i="2"/>
  <c r="O450" i="2"/>
  <c r="O446" i="2"/>
  <c r="O443" i="2"/>
  <c r="O441" i="2"/>
  <c r="O434" i="2"/>
  <c r="O430" i="2"/>
  <c r="O428" i="2"/>
  <c r="O427" i="2"/>
  <c r="O426" i="2"/>
  <c r="O423" i="2"/>
  <c r="O417" i="2"/>
  <c r="O414" i="2"/>
  <c r="O413" i="2"/>
  <c r="O411" i="2"/>
  <c r="O410" i="2"/>
  <c r="O408" i="2"/>
  <c r="O407" i="2"/>
  <c r="O404" i="2"/>
  <c r="O399" i="2"/>
  <c r="O396" i="2"/>
  <c r="O391" i="2"/>
  <c r="O370" i="2"/>
  <c r="O369" i="2"/>
  <c r="O366" i="2"/>
  <c r="O365" i="2"/>
  <c r="O364" i="2"/>
  <c r="O363" i="2"/>
  <c r="O361" i="2"/>
  <c r="O360" i="2"/>
  <c r="O358" i="2"/>
  <c r="O356" i="2"/>
  <c r="O355" i="2"/>
  <c r="O354" i="2"/>
  <c r="O341" i="2"/>
  <c r="O340" i="2"/>
  <c r="O337" i="2"/>
  <c r="O334" i="2"/>
  <c r="O166" i="2"/>
  <c r="O165" i="2"/>
  <c r="O679" i="2" l="1"/>
  <c r="Q679" i="2" s="1"/>
  <c r="N324" i="2"/>
  <c r="O324" i="2" s="1"/>
  <c r="N359" i="2"/>
  <c r="N206" i="2" l="1"/>
  <c r="O206" i="2" s="1"/>
  <c r="N158" i="2"/>
  <c r="O158" i="2" s="1"/>
  <c r="N478" i="2"/>
  <c r="N496" i="2"/>
  <c r="N348" i="2"/>
  <c r="N320" i="2"/>
  <c r="O320" i="2" s="1"/>
  <c r="N255" i="2"/>
  <c r="O255" i="2" s="1"/>
  <c r="N333" i="2"/>
  <c r="O333" i="2" s="1"/>
  <c r="N221" i="2"/>
  <c r="O221" i="2" s="1"/>
  <c r="N243" i="2"/>
  <c r="O243" i="2" s="1"/>
  <c r="N216" i="2"/>
  <c r="O216" i="2" s="1"/>
  <c r="N228" i="2"/>
  <c r="O228" i="2" s="1"/>
  <c r="N213" i="2"/>
  <c r="O213" i="2" s="1"/>
  <c r="N204" i="2"/>
  <c r="O204" i="2" s="1"/>
  <c r="N321" i="2"/>
  <c r="O321" i="2" s="1"/>
  <c r="N347" i="2"/>
  <c r="N293" i="2"/>
  <c r="O293" i="2" s="1"/>
  <c r="N318" i="2"/>
  <c r="O318" i="2" s="1"/>
  <c r="N307" i="2"/>
  <c r="O307" i="2" s="1"/>
  <c r="N322" i="2"/>
  <c r="O322" i="2" s="1"/>
  <c r="N245" i="2"/>
  <c r="O245" i="2" s="1"/>
  <c r="N316" i="2"/>
  <c r="O316" i="2" s="1"/>
  <c r="N330" i="2"/>
  <c r="O330" i="2" s="1"/>
  <c r="N339" i="2"/>
  <c r="N344" i="2"/>
  <c r="N144" i="2"/>
  <c r="O144" i="2" s="1"/>
  <c r="N290" i="2"/>
  <c r="O290" i="2" s="1"/>
  <c r="N346" i="2"/>
  <c r="N283" i="2"/>
  <c r="O283" i="2" s="1"/>
  <c r="N294" i="2"/>
  <c r="O294" i="2" s="1"/>
  <c r="N299" i="2"/>
  <c r="O299" i="2" s="1"/>
  <c r="N292" i="2"/>
  <c r="O292" i="2" s="1"/>
  <c r="N174" i="2"/>
  <c r="O174" i="2" s="1"/>
  <c r="N250" i="2"/>
  <c r="O250" i="2" s="1"/>
  <c r="N272" i="2"/>
  <c r="O272" i="2" s="1"/>
  <c r="N247" i="2"/>
  <c r="O247" i="2" s="1"/>
  <c r="N202" i="2"/>
  <c r="O202" i="2" s="1"/>
  <c r="N317" i="2"/>
  <c r="O317" i="2" s="1"/>
  <c r="N236" i="2"/>
  <c r="O236" i="2" s="1"/>
  <c r="N233" i="2"/>
  <c r="O233" i="2" s="1"/>
  <c r="N240" i="2"/>
  <c r="O240" i="2" s="1"/>
  <c r="N312" i="2"/>
  <c r="O312" i="2" s="1"/>
  <c r="N246" i="2"/>
  <c r="O246" i="2" s="1"/>
  <c r="N179" i="2"/>
  <c r="O179" i="2" s="1"/>
  <c r="N239" i="2"/>
  <c r="O239" i="2" s="1"/>
  <c r="N326" i="2"/>
  <c r="O326" i="2" s="1"/>
  <c r="N223" i="2"/>
  <c r="O223" i="2" s="1"/>
  <c r="N285" i="2"/>
  <c r="O285" i="2" s="1"/>
  <c r="N300" i="2"/>
  <c r="O300" i="2" s="1"/>
  <c r="N305" i="2"/>
  <c r="O305" i="2" s="1"/>
  <c r="N224" i="2" l="1"/>
  <c r="O224" i="2" s="1"/>
  <c r="N447" i="2"/>
  <c r="N149" i="2"/>
  <c r="O149" i="2" s="1"/>
  <c r="N254" i="2"/>
  <c r="O254" i="2" s="1"/>
  <c r="N288" i="2"/>
  <c r="O288" i="2" s="1"/>
  <c r="N226" i="2"/>
  <c r="O226" i="2" s="1"/>
  <c r="N232" i="2"/>
  <c r="O232" i="2" s="1"/>
  <c r="N161" i="2"/>
  <c r="O161" i="2" s="1"/>
  <c r="N132" i="2"/>
  <c r="O132" i="2" s="1"/>
  <c r="N291" i="2"/>
  <c r="O291" i="2" s="1"/>
  <c r="N175" i="2"/>
  <c r="O175" i="2" s="1"/>
  <c r="N212" i="2"/>
  <c r="O212" i="2" s="1"/>
  <c r="N152" i="2"/>
  <c r="O152" i="2" s="1"/>
  <c r="N146" i="2"/>
  <c r="O146" i="2" s="1"/>
  <c r="N256" i="2"/>
  <c r="O256" i="2" s="1"/>
  <c r="N176" i="2"/>
  <c r="O176" i="2" s="1"/>
  <c r="N304" i="2"/>
  <c r="O304" i="2" s="1"/>
  <c r="N251" i="2"/>
  <c r="O251" i="2" s="1"/>
  <c r="N211" i="2"/>
  <c r="O211" i="2" s="1"/>
  <c r="N248" i="2"/>
  <c r="O248" i="2" s="1"/>
  <c r="N296" i="2"/>
  <c r="O296" i="2" s="1"/>
  <c r="Q383" i="4"/>
  <c r="H375" i="4"/>
  <c r="P377" i="4"/>
  <c r="O375" i="4" l="1"/>
  <c r="O316" i="4"/>
  <c r="O315" i="4"/>
  <c r="O258" i="4"/>
  <c r="O257" i="4"/>
  <c r="O213" i="4"/>
  <c r="O214" i="4"/>
  <c r="O215" i="4"/>
  <c r="O216" i="4"/>
  <c r="O212" i="4"/>
  <c r="O172" i="4"/>
  <c r="O173" i="4"/>
  <c r="O174" i="4"/>
  <c r="O171" i="4"/>
  <c r="O154" i="4"/>
  <c r="O155" i="4"/>
  <c r="O156" i="4"/>
  <c r="O157" i="4"/>
  <c r="O158" i="4"/>
  <c r="O153" i="4"/>
  <c r="O136" i="4"/>
  <c r="O137" i="4"/>
  <c r="O138" i="4"/>
  <c r="O135" i="4"/>
  <c r="O127" i="4"/>
  <c r="O128" i="4"/>
  <c r="O129" i="4"/>
  <c r="O130" i="4"/>
  <c r="O131" i="4"/>
  <c r="O132" i="4"/>
  <c r="O133" i="4"/>
  <c r="O122" i="4"/>
  <c r="O123" i="4"/>
  <c r="O124" i="4"/>
  <c r="O125" i="4"/>
  <c r="O126" i="4"/>
  <c r="O121" i="4"/>
  <c r="O59" i="4"/>
  <c r="O50" i="4"/>
  <c r="O51" i="4"/>
  <c r="O52" i="4"/>
  <c r="O53" i="4"/>
  <c r="O54" i="4"/>
  <c r="O55" i="4"/>
  <c r="O56" i="4"/>
  <c r="O57" i="4"/>
  <c r="O60" i="4"/>
  <c r="O49" i="4"/>
  <c r="O38" i="4"/>
  <c r="O39" i="4"/>
  <c r="O37" i="4"/>
  <c r="O36" i="4"/>
  <c r="O26" i="4"/>
  <c r="O21" i="4"/>
  <c r="O14" i="4"/>
  <c r="O15" i="4"/>
  <c r="O16" i="4"/>
  <c r="O13" i="4"/>
  <c r="O6" i="4"/>
  <c r="O4" i="4"/>
  <c r="H37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17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259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17" i="4"/>
  <c r="O203" i="4"/>
  <c r="O204" i="4"/>
  <c r="O205" i="4"/>
  <c r="O206" i="4"/>
  <c r="O207" i="4"/>
  <c r="O208" i="4"/>
  <c r="O209" i="4"/>
  <c r="O210" i="4"/>
  <c r="O211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75" i="4"/>
  <c r="O160" i="4"/>
  <c r="O161" i="4"/>
  <c r="O162" i="4"/>
  <c r="O163" i="4"/>
  <c r="O164" i="4"/>
  <c r="O165" i="4"/>
  <c r="O166" i="4"/>
  <c r="O167" i="4"/>
  <c r="O168" i="4"/>
  <c r="O169" i="4"/>
  <c r="O170" i="4"/>
  <c r="O15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39" i="4"/>
  <c r="O134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61" i="4"/>
  <c r="O41" i="4"/>
  <c r="O42" i="4"/>
  <c r="O43" i="4"/>
  <c r="O44" i="4"/>
  <c r="O45" i="4"/>
  <c r="O46" i="4"/>
  <c r="O47" i="4"/>
  <c r="O48" i="4"/>
  <c r="O40" i="4"/>
  <c r="O28" i="4"/>
  <c r="O29" i="4"/>
  <c r="O30" i="4"/>
  <c r="O31" i="4"/>
  <c r="O32" i="4"/>
  <c r="O33" i="4"/>
  <c r="O34" i="4"/>
  <c r="O35" i="4"/>
  <c r="O27" i="4"/>
  <c r="O23" i="4"/>
  <c r="O24" i="4"/>
  <c r="O25" i="4"/>
  <c r="O22" i="4"/>
  <c r="O18" i="4"/>
  <c r="O19" i="4"/>
  <c r="O20" i="4"/>
  <c r="O17" i="4"/>
  <c r="O9" i="4"/>
  <c r="O10" i="4"/>
  <c r="O11" i="4"/>
  <c r="O12" i="4"/>
  <c r="O8" i="4"/>
  <c r="O7" i="4"/>
  <c r="N58" i="4"/>
  <c r="N377" i="4" s="1"/>
  <c r="O5" i="4"/>
  <c r="O58" i="4" l="1"/>
  <c r="O377" i="4"/>
  <c r="R383" i="4" s="1"/>
  <c r="N343" i="2" l="1"/>
  <c r="N388" i="2" l="1"/>
  <c r="N389" i="2"/>
  <c r="N342" i="2" l="1"/>
  <c r="N199" i="2"/>
  <c r="O199" i="2" s="1"/>
  <c r="N196" i="2"/>
  <c r="O196" i="2" s="1"/>
  <c r="N195" i="2"/>
  <c r="O195" i="2" s="1"/>
  <c r="N194" i="2"/>
  <c r="O194" i="2" s="1"/>
  <c r="N193" i="2"/>
  <c r="O193" i="2" s="1"/>
  <c r="N192" i="2"/>
  <c r="O192" i="2" s="1"/>
  <c r="N191" i="2"/>
  <c r="O191" i="2" s="1"/>
  <c r="N190" i="2"/>
  <c r="O190" i="2" s="1"/>
  <c r="N189" i="2"/>
  <c r="O189" i="2" s="1"/>
  <c r="N188" i="2"/>
  <c r="O188" i="2" s="1"/>
  <c r="N187" i="2"/>
  <c r="O187" i="2" s="1"/>
  <c r="N186" i="2"/>
  <c r="O186" i="2" s="1"/>
  <c r="N185" i="2"/>
  <c r="O185" i="2" s="1"/>
  <c r="N184" i="2"/>
  <c r="O184" i="2" s="1"/>
  <c r="N183" i="2"/>
  <c r="O183" i="2" s="1"/>
  <c r="N143" i="2"/>
  <c r="O143" i="2" s="1"/>
  <c r="N142" i="2"/>
  <c r="O142" i="2" s="1"/>
  <c r="N141" i="2"/>
  <c r="O141" i="2" s="1"/>
  <c r="N136" i="2"/>
  <c r="O136" i="2" s="1"/>
  <c r="N135" i="2" l="1"/>
  <c r="O135" i="2" s="1"/>
  <c r="N125" i="2"/>
  <c r="N170" i="2"/>
  <c r="N169" i="2"/>
  <c r="N168" i="2"/>
  <c r="N167" i="2"/>
  <c r="N122" i="2"/>
  <c r="N268" i="2"/>
  <c r="O268" i="2" s="1"/>
  <c r="N157" i="2"/>
  <c r="O157" i="2" s="1"/>
  <c r="N516" i="2" l="1"/>
  <c r="Q516" i="2" s="1"/>
  <c r="O516" i="2"/>
  <c r="Q517" i="2" l="1"/>
  <c r="Q680" i="2" s="1"/>
  <c r="S681" i="2" s="1"/>
  <c r="R681" i="2" l="1"/>
</calcChain>
</file>

<file path=xl/sharedStrings.xml><?xml version="1.0" encoding="utf-8"?>
<sst xmlns="http://schemas.openxmlformats.org/spreadsheetml/2006/main" count="7500" uniqueCount="1947">
  <si>
    <t>ทะเบียนคุมลูกหนี้เงินยืมราชการ</t>
  </si>
  <si>
    <t>ลำดับที่</t>
  </si>
  <si>
    <t>ว.ด.ป.</t>
  </si>
  <si>
    <t>สัญญา</t>
  </si>
  <si>
    <t>ชื่อลูกหนี้</t>
  </si>
  <si>
    <t>วัตถุประสงค์ที่ยืม</t>
  </si>
  <si>
    <t>เลขที่เอกสารจาก</t>
  </si>
  <si>
    <t>จำนวนเงิน</t>
  </si>
  <si>
    <t>วันที่ครบกำหนด</t>
  </si>
  <si>
    <t>หมายเหตุ</t>
  </si>
  <si>
    <t>เลขที่</t>
  </si>
  <si>
    <t>GFMIS</t>
  </si>
  <si>
    <t>ชำระ</t>
  </si>
  <si>
    <t>2 ธ.ค. 2559</t>
  </si>
  <si>
    <t>1/60</t>
  </si>
  <si>
    <t xml:space="preserve">นางสรัญญา  </t>
  </si>
  <si>
    <t>เถาว์บุญ</t>
  </si>
  <si>
    <t>คชจ.ในการดำเนินการคัดเลือกบุคคลเพื่อบรรจุ</t>
  </si>
  <si>
    <t>7 ม.ค. 2560</t>
  </si>
  <si>
    <t xml:space="preserve">นางวิไลวรรณ </t>
  </si>
  <si>
    <t>บุญเอก</t>
  </si>
  <si>
    <t>และแต่งตั้งให้ดำรงตำแหน่ง ผอ.สถานศึกษา</t>
  </si>
  <si>
    <t>23 ธ.ค. 2559</t>
  </si>
  <si>
    <t>7/60</t>
  </si>
  <si>
    <t xml:space="preserve">นางถนอม    </t>
  </si>
  <si>
    <t>สายจันทร์</t>
  </si>
  <si>
    <t>คชจ.ในการดำเนินการพัฒนาสำนักงานฯ</t>
  </si>
  <si>
    <t>26 ม.ค. 2560</t>
  </si>
  <si>
    <t>20 ก.พ. 2560</t>
  </si>
  <si>
    <t>18/60</t>
  </si>
  <si>
    <t xml:space="preserve">น.ส.พชรมณ  </t>
  </si>
  <si>
    <t>ทองนิธิภัทร</t>
  </si>
  <si>
    <t>คชจ.ในการจัดประชุม</t>
  </si>
  <si>
    <t>25 มี.ค. 2560</t>
  </si>
  <si>
    <t>7 มี.ค. 2560</t>
  </si>
  <si>
    <t>25/60</t>
  </si>
  <si>
    <t xml:space="preserve">นางสาวนงค์นุช </t>
  </si>
  <si>
    <t>พิมพ์ซาย</t>
  </si>
  <si>
    <t>คชจ.ในการดำเนินการสอบครูผู้ช่วย</t>
  </si>
  <si>
    <t>8 เม.ย. 2560</t>
  </si>
  <si>
    <t>15 มี.ค. 2560</t>
  </si>
  <si>
    <t>29/60</t>
  </si>
  <si>
    <t xml:space="preserve">นายพิเชษฐ์  </t>
  </si>
  <si>
    <t>ตั้งพิทักษ์ไกร</t>
  </si>
  <si>
    <t>14 เม.ย. 2560</t>
  </si>
  <si>
    <t xml:space="preserve">นางนิตยา  </t>
  </si>
  <si>
    <t>เบ้าทอง</t>
  </si>
  <si>
    <t>30 มี.ค. 2560</t>
  </si>
  <si>
    <t>35/60</t>
  </si>
  <si>
    <t xml:space="preserve">นายสุรชาติ  </t>
  </si>
  <si>
    <t>บุญปอง</t>
  </si>
  <si>
    <t>2 พ.ค. 2560</t>
  </si>
  <si>
    <t xml:space="preserve">นายวิษณุ   </t>
  </si>
  <si>
    <t>สนิทชน</t>
  </si>
  <si>
    <t>34/60</t>
  </si>
  <si>
    <t xml:space="preserve">นายธนินท์ธร  </t>
  </si>
  <si>
    <t>ศรีขาว</t>
  </si>
  <si>
    <t>คชจ.ในการจัดงานเปิดบ้านวิชาการ</t>
  </si>
  <si>
    <t>30 เม.ย. 2560</t>
  </si>
  <si>
    <t xml:space="preserve">นายภูวเนศ    </t>
  </si>
  <si>
    <t>บุญมาก</t>
  </si>
  <si>
    <t>สืบสานศาสตร์พระราชาฯ (ถนนคนเดิน)</t>
  </si>
  <si>
    <t>5 เม.ย. 2560</t>
  </si>
  <si>
    <t>39/60</t>
  </si>
  <si>
    <t xml:space="preserve">นางนิลานันท์  </t>
  </si>
  <si>
    <t>สำเภา</t>
  </si>
  <si>
    <t>คชจ.โครงการบรรพชาอุปสมทบ</t>
  </si>
  <si>
    <t>9 พ.ค. 2560</t>
  </si>
  <si>
    <t>26 เม.ย. 2560</t>
  </si>
  <si>
    <t>45/60</t>
  </si>
  <si>
    <t xml:space="preserve">นางภูริตา </t>
  </si>
  <si>
    <t>เดชาภูมาพันธ์</t>
  </si>
  <si>
    <t>คชจ.ในการดำเนินงานโครงการลานดินฯ</t>
  </si>
  <si>
    <t>27 พ.ค. 2560</t>
  </si>
  <si>
    <t>47/60</t>
  </si>
  <si>
    <t xml:space="preserve">นายธีรวัฒน์  </t>
  </si>
  <si>
    <t>ทองใส</t>
  </si>
  <si>
    <t>คชจ.ในการจัดอบรม</t>
  </si>
  <si>
    <t>13 ก.ค. 2560</t>
  </si>
  <si>
    <t>16 พ.ค. 2560</t>
  </si>
  <si>
    <t>52/60</t>
  </si>
  <si>
    <t xml:space="preserve">นายโอภาส  </t>
  </si>
  <si>
    <t>คชจ.ในการดำเนินงานโครงการสานฝันนร.ไทยมุ่งสู่</t>
  </si>
  <si>
    <t>16 มิ.ย. 2560</t>
  </si>
  <si>
    <t xml:space="preserve">นางธีรวรรณ </t>
  </si>
  <si>
    <t>มาลาศรี</t>
  </si>
  <si>
    <t>ทีมชาติไทยฯ</t>
  </si>
  <si>
    <t>25 พ.ค. 2560</t>
  </si>
  <si>
    <t>58/60</t>
  </si>
  <si>
    <t xml:space="preserve">นายสมยศ  </t>
  </si>
  <si>
    <t>พรหมจันทร์</t>
  </si>
  <si>
    <t>คชจ.โครงการติดตามและนิเทศประเมินผลการสอนค่านิยม 12 ประการ</t>
  </si>
  <si>
    <t>5 ก.ค. 2560</t>
  </si>
  <si>
    <t>1 มิ.ย. 2560</t>
  </si>
  <si>
    <t>60/60</t>
  </si>
  <si>
    <t xml:space="preserve">นายยงชัย  </t>
  </si>
  <si>
    <t>สุเมธิวิทย์</t>
  </si>
  <si>
    <t>คชจ.ในการประชุมครูเพื่อยกระดับผลสัมฤทธิ์ทางการเรียน</t>
  </si>
  <si>
    <t>15 ก.ค. 2560</t>
  </si>
  <si>
    <t>2 มิ.ย. 2560</t>
  </si>
  <si>
    <t>63/60</t>
  </si>
  <si>
    <t xml:space="preserve">นายทวนทอง  </t>
  </si>
  <si>
    <t>พงษ์จันโอ</t>
  </si>
  <si>
    <t>คชจ.ในการจัดกิจกรรมแข่งขันกีฬานักเรียนฯ</t>
  </si>
  <si>
    <t>8 ก.ค. 2560</t>
  </si>
  <si>
    <t>6 มิ.ย. 2560</t>
  </si>
  <si>
    <t>64/60</t>
  </si>
  <si>
    <t xml:space="preserve">นางโกลัญญา </t>
  </si>
  <si>
    <t>อ่อนหวาน</t>
  </si>
  <si>
    <t>คชจ.ในการเดินทางไปราชการ</t>
  </si>
  <si>
    <t>3 ก.ค. 2560</t>
  </si>
  <si>
    <t>65/60</t>
  </si>
  <si>
    <t xml:space="preserve">นางบังอร </t>
  </si>
  <si>
    <t>เล็บขาว</t>
  </si>
  <si>
    <t>คชจ.ในการประชุมตรวจและประเมินผลงานทางวิชาการ</t>
  </si>
  <si>
    <t>7 ก.ค. 2560</t>
  </si>
  <si>
    <t>ยอดยกไป</t>
  </si>
  <si>
    <t xml:space="preserve"> - 2 -</t>
  </si>
  <si>
    <t>ยอดยกมา</t>
  </si>
  <si>
    <t>12 มิ.ย. 2560</t>
  </si>
  <si>
    <t>68/60</t>
  </si>
  <si>
    <t xml:space="preserve">นางพิมพ์ฐิศา  </t>
  </si>
  <si>
    <t>ศีลาสาร</t>
  </si>
  <si>
    <t>คชจ.ในการดำเนินการอบรมเชิงวิชาการฯ</t>
  </si>
  <si>
    <t xml:space="preserve">นางภาวดี  </t>
  </si>
  <si>
    <t>สมาน</t>
  </si>
  <si>
    <t>70/60</t>
  </si>
  <si>
    <t xml:space="preserve">นายวิเศษ  </t>
  </si>
  <si>
    <t>ไชยอุดม</t>
  </si>
  <si>
    <t>คชจ.ในการแข่งขันคัดเลือกทักษะวิชาการฯ</t>
  </si>
  <si>
    <t>71/60</t>
  </si>
  <si>
    <t xml:space="preserve">นายสมสุข  </t>
  </si>
  <si>
    <t>สายเพชร</t>
  </si>
  <si>
    <t>คชจ.ในการดำเนินการตามโครงการพัฒนาและส่งเสริมศักยภาพฯ</t>
  </si>
  <si>
    <t>72/60</t>
  </si>
  <si>
    <t xml:space="preserve">นายสุริยา  </t>
  </si>
  <si>
    <t>สุขเกษม</t>
  </si>
  <si>
    <t>20 ก.ค. 2560</t>
  </si>
  <si>
    <t>13 มิ.ย. 2560</t>
  </si>
  <si>
    <t>73/60</t>
  </si>
  <si>
    <t xml:space="preserve">นางกรรณิกา  </t>
  </si>
  <si>
    <t>ขุขันธิน</t>
  </si>
  <si>
    <t>คชจ.ในการดำเนินการแข่งขันกิจกรรมโครงการรักษ์ภาษาไทย</t>
  </si>
  <si>
    <t>14 ก.ค. 2560</t>
  </si>
  <si>
    <t>74/60</t>
  </si>
  <si>
    <t xml:space="preserve">นางพวงรักษ์  </t>
  </si>
  <si>
    <t>ไชยวัฒน์</t>
  </si>
  <si>
    <t>14 มิ.ย. 2560</t>
  </si>
  <si>
    <t>77/60</t>
  </si>
  <si>
    <t xml:space="preserve">นางรัตนาภรณ์  </t>
  </si>
  <si>
    <t>สีตะวัน</t>
  </si>
  <si>
    <t>คชจ.ในการประชุมเชิงปฏิบัติการการพัฒนาบุคลากร</t>
  </si>
  <si>
    <t>10 ก.ค. 2560</t>
  </si>
  <si>
    <t>19 มิ.ย. 2560</t>
  </si>
  <si>
    <t>78/60</t>
  </si>
  <si>
    <t xml:space="preserve">นางสุจิตรา  </t>
  </si>
  <si>
    <t>ลิ้มสุวัฒน์</t>
  </si>
  <si>
    <t>คชจ.ในการดำเนินกิจการการเสวนาแลกเปลี่ยน</t>
  </si>
  <si>
    <t>21 ก.ค. 2560</t>
  </si>
  <si>
    <t xml:space="preserve">นางจิรานัน  </t>
  </si>
  <si>
    <t>สุขศรี</t>
  </si>
  <si>
    <t>เรียนรู้กรอบอ้างอิง DEFR ของศูนย์PEER Center</t>
  </si>
  <si>
    <t>79/60</t>
  </si>
  <si>
    <t xml:space="preserve">นายเกียรติศักดิ์  </t>
  </si>
  <si>
    <t>บุญกัณหา</t>
  </si>
  <si>
    <t>80/60</t>
  </si>
  <si>
    <t xml:space="preserve">นายจิรัฏฐ์  </t>
  </si>
  <si>
    <t>พิพัฒน์ภัทรกุล</t>
  </si>
  <si>
    <t>81/60</t>
  </si>
  <si>
    <t xml:space="preserve">นางวราภรณ์  </t>
  </si>
  <si>
    <t>ทองสุข</t>
  </si>
  <si>
    <t>17 ก.ค. 2560</t>
  </si>
  <si>
    <t>20 มิ.ย. 2560</t>
  </si>
  <si>
    <t>82/60</t>
  </si>
  <si>
    <t xml:space="preserve">นางนิลินี  </t>
  </si>
  <si>
    <t>บุษบงก์</t>
  </si>
  <si>
    <t>คชจ.ในการอบรมการพัฒนาศักยภาพดนตรีไทย</t>
  </si>
  <si>
    <t>26 ก.ค. 2560</t>
  </si>
  <si>
    <t xml:space="preserve">น.ส.ประพิษศร  </t>
  </si>
  <si>
    <t>กรมเมือง</t>
  </si>
  <si>
    <t>83/60</t>
  </si>
  <si>
    <t xml:space="preserve">นางนวพร  </t>
  </si>
  <si>
    <t>ทองสมบัติ</t>
  </si>
  <si>
    <t>คชจ.ในการประกวดโครงงานนร.มูลนิธิเปรมฯ</t>
  </si>
  <si>
    <t>22 ก.ค. 2560</t>
  </si>
  <si>
    <t>84/60</t>
  </si>
  <si>
    <t xml:space="preserve">นายวิชัย  </t>
  </si>
  <si>
    <t>แก้วสุข</t>
  </si>
  <si>
    <t>คชจ.ในการอบรมพัฒนาครูฯ</t>
  </si>
  <si>
    <t>25 ก.ค. 2560</t>
  </si>
  <si>
    <t>22 มิ.ย. 2560</t>
  </si>
  <si>
    <t>85/60</t>
  </si>
  <si>
    <t xml:space="preserve">นายอนุศักดิ์  </t>
  </si>
  <si>
    <t>พันธุ์งาม</t>
  </si>
  <si>
    <t>86/60</t>
  </si>
  <si>
    <t xml:space="preserve">นายอุดม  </t>
  </si>
  <si>
    <t>โพธิ์ชัย</t>
  </si>
  <si>
    <t>คชจ.ในการแข่งขันทักษะทางวิชาการ</t>
  </si>
  <si>
    <t>27 ก.ค. 2560</t>
  </si>
  <si>
    <t>23 มิ.ย. 2560</t>
  </si>
  <si>
    <t>87/60</t>
  </si>
  <si>
    <t xml:space="preserve">น.ส.ปัฐมา  </t>
  </si>
  <si>
    <t>อุทุมพันธ์</t>
  </si>
  <si>
    <t xml:space="preserve"> - 3 -</t>
  </si>
  <si>
    <t>88/60</t>
  </si>
  <si>
    <t xml:space="preserve">น.ส.ศันธณีย์  </t>
  </si>
  <si>
    <t>โคตรวงศ์</t>
  </si>
  <si>
    <t>คชจ.โครงการโรงเรียนคุณธรรม</t>
  </si>
  <si>
    <t>28 มิ.ย. 2560</t>
  </si>
  <si>
    <t>89/60</t>
  </si>
  <si>
    <t xml:space="preserve">นางสมคิด  </t>
  </si>
  <si>
    <t>เหล่านอก</t>
  </si>
  <si>
    <t>คชจ.ในการประชุมสัมมนาบุคลากรกลุ่มนโยบายและแผน</t>
  </si>
  <si>
    <t>27 มิ.ย. 2560</t>
  </si>
  <si>
    <t>90/60</t>
  </si>
  <si>
    <t xml:space="preserve">นางกรกันยา  </t>
  </si>
  <si>
    <t>กุลสิงห์</t>
  </si>
  <si>
    <t>91/60</t>
  </si>
  <si>
    <t xml:space="preserve">นายทองคำ  </t>
  </si>
  <si>
    <t>จันทร์โสภา</t>
  </si>
  <si>
    <t>คชจ.ในการอบรมครูวิชาการพัฒนาทักษะการใช้ภาษาเขมร</t>
  </si>
  <si>
    <t>4 ส.ค. 2560</t>
  </si>
  <si>
    <t>92/60</t>
  </si>
  <si>
    <t xml:space="preserve">น.ส.ปิยกานต์ </t>
  </si>
  <si>
    <t>คชจ.ในการอบรมการบูรณาการจัดประสบการณ์สะเต็มศึกษา</t>
  </si>
  <si>
    <t>93/60</t>
  </si>
  <si>
    <t xml:space="preserve">นางโชติกา  </t>
  </si>
  <si>
    <t>ยิ่งกำแหง</t>
  </si>
  <si>
    <t>94/60</t>
  </si>
  <si>
    <t xml:space="preserve">นายเสนีย์  </t>
  </si>
  <si>
    <t>เรืองฤทธิ์ราวี</t>
  </si>
  <si>
    <t>คชจ.ในการนิเทศและการประเมินสถานศึกษาพอเพียงฯ</t>
  </si>
  <si>
    <t>29 ก.ค. 2560</t>
  </si>
  <si>
    <t>95/60</t>
  </si>
  <si>
    <t xml:space="preserve">นางกุลจิรา  </t>
  </si>
  <si>
    <t>ไตรภูมิ</t>
  </si>
  <si>
    <t>คชจ.ในการประชุมเชิงปฏิบัติการพัฒนานวัตกรรมฯ</t>
  </si>
  <si>
    <t>2 ส.ค. 2560</t>
  </si>
  <si>
    <t>29 มิ.ย. 2560</t>
  </si>
  <si>
    <t>96/60</t>
  </si>
  <si>
    <t xml:space="preserve">น.ส.นภัสภรณ์  </t>
  </si>
  <si>
    <t>ประเสริฐบุญญพร</t>
  </si>
  <si>
    <t>คชจ.ในการประชุมระดมความคิดเห็นการรับนักเรียนฯ</t>
  </si>
  <si>
    <t>ลูกหนี้คงเหลือ ณ มิถุนายน 2560</t>
  </si>
  <si>
    <t>การกำหนด</t>
  </si>
  <si>
    <t>เลขที่เอกสาร</t>
  </si>
  <si>
    <t>รหัส</t>
  </si>
  <si>
    <t>ประเภท</t>
  </si>
  <si>
    <t>ว/ทเอกสาร</t>
  </si>
  <si>
    <t>PK</t>
  </si>
  <si>
    <t>เดบิต</t>
  </si>
  <si>
    <t>คงเหลือ</t>
  </si>
  <si>
    <t>เครดิต</t>
  </si>
  <si>
    <t>ตารางตรวจสอบบัญชีลูกหนี้เงินยืมในงบประมาณ</t>
  </si>
  <si>
    <t>K1</t>
  </si>
  <si>
    <t>G1</t>
  </si>
  <si>
    <t>BE</t>
  </si>
  <si>
    <t>J7</t>
  </si>
  <si>
    <t>นายภัทรชัย  ครองยุติ  บย.327/2560</t>
  </si>
  <si>
    <t>ล้างหนี้เงินยืมฯฎ.1601/60</t>
  </si>
  <si>
    <t>นางสัญลักษณ์  สาธุการ  บย.241/2560</t>
  </si>
  <si>
    <t>ล้างหนี้เงินยืมฯฎ.1493/60</t>
  </si>
  <si>
    <t>นางสาวพิมอร  ทองไทย  บย.233/2560</t>
  </si>
  <si>
    <t>ล้างหนี้เงินยืมฯฎ.1485/60</t>
  </si>
  <si>
    <t>นางวงตะวัน  บุญเยี่ยม  บย.271/2560</t>
  </si>
  <si>
    <t>ล้างหนี้เงินยืมฯฎ.1523/60</t>
  </si>
  <si>
    <t>นางวราพร  ชัยพงษ์  บย.261/2560</t>
  </si>
  <si>
    <t>ล้างหนี้เงินยืมฯฎ.1513/60</t>
  </si>
  <si>
    <t>นายเจษฎา  จิตธรรม บย.317/2560</t>
  </si>
  <si>
    <t>ล้างหนี้เงินยืมฯฎ.1589/60</t>
  </si>
  <si>
    <t>นางปิยฉัตร  คงขุนทด  บย.304/2560</t>
  </si>
  <si>
    <t>ล้างหนี้เงินยืมฯฎ.1576/60</t>
  </si>
  <si>
    <t>นางสาวชัญญภัค  นันธิโค บย.313/2560</t>
  </si>
  <si>
    <t>ล้างหนี้เงินยืมฯฎ.1585/60</t>
  </si>
  <si>
    <t>นางสาวพีรญา  พันธสีมา บย.265/2560</t>
  </si>
  <si>
    <t>ล้างหนี้เงินยืมฯฎ.1517/60</t>
  </si>
  <si>
    <t>นางวัฒนา  นาคา บย.332/2560</t>
  </si>
  <si>
    <t>ล้างหนี้เงินยืมฯฎ.1609/60</t>
  </si>
  <si>
    <t>นางสุกัญญา  มุระดา บย.221/2560</t>
  </si>
  <si>
    <t>ล้างหนี้เงินยืมฯฎ.1441/60</t>
  </si>
  <si>
    <t>นางสาวดากานดา  อินทรพันธุ์  บย.183/2560</t>
  </si>
  <si>
    <t>ล้างหนี้เงินยืมฯฎ.1377/60</t>
  </si>
  <si>
    <t>นายสิริปัญญ์  เสริมสิริพิพัฒน์  บย.278/2560</t>
  </si>
  <si>
    <t>ล้างหนี้เงินยืมฯฎ.1530/60</t>
  </si>
  <si>
    <t>นางสมาพร  จิตโชติ  บย.184/2560</t>
  </si>
  <si>
    <t>ล้างหนี้เงินยืมฯฎ.1378/60</t>
  </si>
  <si>
    <t>นายมนัส  แนวจำปา  บย.174/2560</t>
  </si>
  <si>
    <t>ล้างหนี้เงินยืมฯฎ.1368/60</t>
  </si>
  <si>
    <t>นางศิริรัตน์  บัวแก้ว  บย.234/2560</t>
  </si>
  <si>
    <t>ล้างหนี้เงินยืมฯฎ.1486/60</t>
  </si>
  <si>
    <t>นางสุมานิตย์  เจรจา  บย.215/2560</t>
  </si>
  <si>
    <t>ล้างหนี้เงินยืมฯฎ.1435/60</t>
  </si>
  <si>
    <t>นางศศินันท์  พรมประเสริฐ  บย.321/2560</t>
  </si>
  <si>
    <t>ล้างหนี้เงินยืมฯฎ.1595/60</t>
  </si>
  <si>
    <t>นางวันดี   พรหมมา   บย.161/2560</t>
  </si>
  <si>
    <t>ล้างหนี้เงินยืมฯฎ.1348/60</t>
  </si>
  <si>
    <t>นายวิชัย   แก้วสุข  บย.84/2560</t>
  </si>
  <si>
    <t>ล้างหนี้เงินยืมฯฎ.1040/60</t>
  </si>
  <si>
    <t>นายณัฐฎ์   พงษ์เกษ  บย.213/2560</t>
  </si>
  <si>
    <t>ล้างหนี้เงินยืมฯฎ.1430/60</t>
  </si>
  <si>
    <t>นางภูริตา  เดชาภูมาพันธ์ นายโอกาศ รวมสิทธิ์ บย.45</t>
  </si>
  <si>
    <t>ล้างหนี้เงินยืมฯฎ.780/60</t>
  </si>
  <si>
    <t>นายทองไข พรหมประดิษฐ์ น.ส.อิษยา พรมสามสี บย.202/60</t>
  </si>
  <si>
    <t>ล้างหนี้เงินยืมฯฎ.1414/60</t>
  </si>
  <si>
    <t>นายพงษ์สิน  แก้วแดง  บย.130/2560</t>
  </si>
  <si>
    <t>ล้างหนี้เงินยืมฯฎ.1288/60</t>
  </si>
  <si>
    <t>นางสาวจิราภรณ์  เขียวอ่อน  บย.250/2560</t>
  </si>
  <si>
    <t>ล้างหนี้เงินยืมฯฎ.1502/60</t>
  </si>
  <si>
    <t>นางสาวปัญยลัตณ์  สุขสงวน  บย.318/2560</t>
  </si>
  <si>
    <t>ล้างหนี้เงินยืมฯฎ.1590/60</t>
  </si>
  <si>
    <t>นางอรชร  สุนีพัฒน์  บย.305/2560</t>
  </si>
  <si>
    <t>ล้างหนี้เงินยืมฯฎ.1577/60</t>
  </si>
  <si>
    <t>นายสุรินทร์  ศรีชัย  บย.331/2560</t>
  </si>
  <si>
    <t>ล้างหนี้เงินยืมฯฎ.1608/60</t>
  </si>
  <si>
    <t>นางพิชญ์ชญาภา  พงษ์ทอง บย.231/2560</t>
  </si>
  <si>
    <t>ล้างหนี้เงินยืมฯฎ.1483/60</t>
  </si>
  <si>
    <t>นายสุรพล  ปลื้มชิงชัย    บย.142/60</t>
  </si>
  <si>
    <t>ล้างหนี้เงินยืมฯฎ.1318/60</t>
  </si>
  <si>
    <t>นางอนุธิดา  สุภจันทร์    บย.118/60</t>
  </si>
  <si>
    <t>ล้างหนี้เงินยืมฯฎ.1254/60</t>
  </si>
  <si>
    <t>นางชุติกาญจน์  ชิดชม  บย.255/2560</t>
  </si>
  <si>
    <t>ล้างหนี้เงินยืมฯฎ.1507/60</t>
  </si>
  <si>
    <t>นางรินทร์ทิพภา  ไชยวุฒิ  บย.149/2560</t>
  </si>
  <si>
    <t>ล้างหนี้เงินยืมฯฎ.1325/60</t>
  </si>
  <si>
    <t>P600001933</t>
  </si>
  <si>
    <t>นางสาวชัญญาภัค  นันธิโค  บย.543/60</t>
  </si>
  <si>
    <t>P600001934</t>
  </si>
  <si>
    <t>นางภูริตา  เดชาภูมาพันธ์ บย.544/60</t>
  </si>
  <si>
    <t>P600001939</t>
  </si>
  <si>
    <t>นางสุนทรา   สำเภา  บย.549/60</t>
  </si>
  <si>
    <t>P600001941</t>
  </si>
  <si>
    <t>นางกมลรัตน์  บุญรินทร์   บย.551/60</t>
  </si>
  <si>
    <t>P600001931</t>
  </si>
  <si>
    <t>นายวีระ   บุญธรรม    บย.541/60</t>
  </si>
  <si>
    <t>P600001932</t>
  </si>
  <si>
    <t>นางคนึง  พรมมานนท์   บย.542/60</t>
  </si>
  <si>
    <t>P600001940</t>
  </si>
  <si>
    <t>นายวิรพล   ปัดถา   บย.550/60</t>
  </si>
  <si>
    <t>P600001905</t>
  </si>
  <si>
    <t>นายสมพร     เพ็งพันธ์   บย.526/60</t>
  </si>
  <si>
    <t>P600001906</t>
  </si>
  <si>
    <t>นายเสถียร   ลาโพธิ์     บย.527/60</t>
  </si>
  <si>
    <t>P600001908</t>
  </si>
  <si>
    <t>นางสาวธนภร  พัฒนพันธุ์  บย.529/60</t>
  </si>
  <si>
    <t>P600001909</t>
  </si>
  <si>
    <t>นางสาวดากานดา  อินทรพันธ์    บย.530/60</t>
  </si>
  <si>
    <t>P600001907</t>
  </si>
  <si>
    <t>นายถนอม   บัวแก้ว       บย.528/60</t>
  </si>
  <si>
    <t>P600001910</t>
  </si>
  <si>
    <t>นางสาวอรทัย   กิ่งสกุล  บย.531/60</t>
  </si>
  <si>
    <t>P600001911</t>
  </si>
  <si>
    <t>นางสาวรุ่งอรุณ  เมธาภัทรกุล  บย.532/60</t>
  </si>
  <si>
    <t>P600001912</t>
  </si>
  <si>
    <t>นางสาวศันธณีย์ โคตรวงศ์   นางสุรีรัตน์  รอดพ้น</t>
  </si>
  <si>
    <t>P600001913</t>
  </si>
  <si>
    <t>นายสรวิทย์   นามวงษ์    บย.534/60</t>
  </si>
  <si>
    <t>P600001914</t>
  </si>
  <si>
    <t>นายสำราญ   สาระมู   บย.535/60</t>
  </si>
  <si>
    <t>P600001915</t>
  </si>
  <si>
    <t>นางสาวสุทธิวรรณ  อภินันท์    บย.536/60</t>
  </si>
  <si>
    <t>P600001916</t>
  </si>
  <si>
    <t>นางวันเทียน   แก้วดี   บย.537/60</t>
  </si>
  <si>
    <t>P600001917</t>
  </si>
  <si>
    <t>นางวิบูลวรรณ พันธุ์ดี นางสรรเสริญ ฉลวยศรีบย.538/60</t>
  </si>
  <si>
    <t>P600001918</t>
  </si>
  <si>
    <t>นางสาวประพิษศร  กรมเมือง    บย.539/60</t>
  </si>
  <si>
    <t>P600001919</t>
  </si>
  <si>
    <t>นายมนูญ    ทองเทพ    บย.540/60</t>
  </si>
  <si>
    <t>P600001936</t>
  </si>
  <si>
    <t>สิบเอกหญิงอุบลรัฐ  บัวกลาง  บย.546/60</t>
  </si>
  <si>
    <t>P600001937</t>
  </si>
  <si>
    <t>นายนิรัตน์   ศรีพันธ์    บย.547/60</t>
  </si>
  <si>
    <t>P600001935</t>
  </si>
  <si>
    <t>นายสำราญ   สมบูรณ์ บย.545/60</t>
  </si>
  <si>
    <t>P600001938</t>
  </si>
  <si>
    <t>นางศศินันท์  พรมประเสริฐ บย.548/60</t>
  </si>
  <si>
    <t>น.ส.สิตา  โค้วคูณกูล  บย.324/2560</t>
  </si>
  <si>
    <t>ล้างหนี้เงินยืมฯฎ.1598/60</t>
  </si>
  <si>
    <t>นางสาวทัศนีญา  ทองเงิน  บย.275/2560</t>
  </si>
  <si>
    <t>ล้างหนี้เงินยืมฯฎ.1527/60</t>
  </si>
  <si>
    <t>นางสุดาภรณ์  สุปัตติ  บย.170/2560</t>
  </si>
  <si>
    <t>ล้างหนี้เงินยืมฯฎ.1364/60</t>
  </si>
  <si>
    <t>นางจารุวรรณ  มงคลโคตร  บย.436/2560</t>
  </si>
  <si>
    <t>ล้างหนี้เงินยืมฯฎ.1731/60</t>
  </si>
  <si>
    <t>นายรังสรรค์  อุดมศรี  บย.232/2560</t>
  </si>
  <si>
    <t>ล้างหนี้เงินยืมฯฎ.1484/60</t>
  </si>
  <si>
    <t>นางอัญรินทร์  ทองปัญญา  บย.227/2560</t>
  </si>
  <si>
    <t>ล้างหนี้เงินยืมฯฎ.1479/60</t>
  </si>
  <si>
    <t>เงินยืมราชการ(นางพรพิมล แก้ววิเศษ) บร.18ก17484/8</t>
  </si>
  <si>
    <t>ล้างเบิกเกินล/นเงินยืมในง</t>
  </si>
  <si>
    <t>เงินยืมราชการ(น.ส.เทียมจันทร์ บุญค้ำ)บร.18ก17484/4</t>
  </si>
  <si>
    <t>ล้างล/นเงินยืมในงปม.</t>
  </si>
  <si>
    <t>เงินยืมราชการ(นางสุจิตรา โกสีย์) บร.18ก17484/6</t>
  </si>
  <si>
    <t>นางสาวดาราวรรณ  นามวงศ์  บย.336/2560</t>
  </si>
  <si>
    <t>ล้างหนี้เงินยืมฯฎ.1613/60</t>
  </si>
  <si>
    <t>P600001960</t>
  </si>
  <si>
    <t>นางสาวสิรินยา  เกษแก้ว  บย.560/60</t>
  </si>
  <si>
    <t>P600001961</t>
  </si>
  <si>
    <t>นางจตุพร    ปัทมะ  บย.561/60</t>
  </si>
  <si>
    <t>P600001962</t>
  </si>
  <si>
    <t>นางสาววิไลลักษณ์  ทองดวง  บย.562/60</t>
  </si>
  <si>
    <t>P600001963</t>
  </si>
  <si>
    <t>นางพรทิพย์  แสงกล้า   บย.563/60</t>
  </si>
  <si>
    <t>P600001964</t>
  </si>
  <si>
    <t>นางสาวอารีรัตน์   วิทยาขาว  บย.564/60</t>
  </si>
  <si>
    <t>P600001965</t>
  </si>
  <si>
    <t>นางสุรีพันธ์   เจตินัย   บย.565/60</t>
  </si>
  <si>
    <t>P600001966</t>
  </si>
  <si>
    <t>นางวัชรี   ศรีคราม    บย.566/60</t>
  </si>
  <si>
    <t>P600001967</t>
  </si>
  <si>
    <t>นางสาวศรัณย์ภัทร  อินเทพา   บย.567/60</t>
  </si>
  <si>
    <t>P600001968</t>
  </si>
  <si>
    <t>นายอัคคี   ศิริกุล   บย.568/60</t>
  </si>
  <si>
    <t>P600001969</t>
  </si>
  <si>
    <t>นางสิตานันท์   ไชยราช บย.569/60</t>
  </si>
  <si>
    <t>P600001970</t>
  </si>
  <si>
    <t>นายเบญจพล   พิมาร บย.570/60</t>
  </si>
  <si>
    <t>P600001971</t>
  </si>
  <si>
    <t>นางวงตะวัน  บุญเยี่ยม บย.571/60</t>
  </si>
  <si>
    <t>P600001973</t>
  </si>
  <si>
    <t>นายรักษวิชช์  ปรัสพันธ์   บย.573/60</t>
  </si>
  <si>
    <t>P600001974</t>
  </si>
  <si>
    <t>นางสาวธัญวลัย   ศิริญาณ    บย.574/60</t>
  </si>
  <si>
    <t>P600001975</t>
  </si>
  <si>
    <t>นางสาวสุภาภรณ์  พละศักดิ์  บย.575/60</t>
  </si>
  <si>
    <t>P600001976</t>
  </si>
  <si>
    <t>นางณิชากร  ยศอาลัย  บย.576/60</t>
  </si>
  <si>
    <t>P600001977</t>
  </si>
  <si>
    <t>นางณีรนุช   ไชยปัญญา   บย.577/60</t>
  </si>
  <si>
    <t>P600001978</t>
  </si>
  <si>
    <t>นางเนรมิตร  วงษ์ปลั่ง  บย.578/60</t>
  </si>
  <si>
    <t>P600001979</t>
  </si>
  <si>
    <t>นางปุณณดา  สอนเจริญ   บย.579/60</t>
  </si>
  <si>
    <t>P600001980</t>
  </si>
  <si>
    <t>นางสุใจ    ศรีไชย     บย.580/60</t>
  </si>
  <si>
    <t>P600001972</t>
  </si>
  <si>
    <t>นายนเรศ    ผิวจันทร์  บย.572/60</t>
  </si>
  <si>
    <t>P600001981</t>
  </si>
  <si>
    <t>นางสาวนิรุชานันท์  บุญวงศ์   บย.581/60</t>
  </si>
  <si>
    <t>P600001982</t>
  </si>
  <si>
    <t>นางณศมน     บุญแข็ง    บย.582/60</t>
  </si>
  <si>
    <t>P600001983</t>
  </si>
  <si>
    <t>นางวนิดา   ศรีสง่า     บย.583/60</t>
  </si>
  <si>
    <t>P600001984</t>
  </si>
  <si>
    <t>นางสาวเก็จมณี   ชนูนันท์   บย.584/60</t>
  </si>
  <si>
    <t>P600001985</t>
  </si>
  <si>
    <t>นางสาววิชชุตา  นนทวัน    บย.585/60</t>
  </si>
  <si>
    <t>P600001987</t>
  </si>
  <si>
    <t>นางศุภมาส   ศรีขาว    บย.586/60</t>
  </si>
  <si>
    <t>P600001988</t>
  </si>
  <si>
    <t>ว่าที่ร.ต.หญิงกมลชนก  บุญเสริม  บย.587/60</t>
  </si>
  <si>
    <t>P600001989</t>
  </si>
  <si>
    <t>นายสำรอง   มักสมาน    บย.588/60</t>
  </si>
  <si>
    <t>P600001990</t>
  </si>
  <si>
    <t>นางพิมพ์ลภัส  วัชรเฉลิม   บย.589/60</t>
  </si>
  <si>
    <t>P600001992</t>
  </si>
  <si>
    <t>นางสุปราณี  ศิริวัฒน์วิมล บย.591/60</t>
  </si>
  <si>
    <t>P600001993</t>
  </si>
  <si>
    <t>นางละอองศรี   กัณหา บย.592/60</t>
  </si>
  <si>
    <t>P600001956</t>
  </si>
  <si>
    <t>นายพิเชฐ   ประทุมตรี  บย.557/60</t>
  </si>
  <si>
    <t>P600001957</t>
  </si>
  <si>
    <t>นายกนกศักดิ์   ดวงมาลา   บย.558/60</t>
  </si>
  <si>
    <t>P600001958</t>
  </si>
  <si>
    <t>นางสาวโชติกา  ไชยริบูรณ์ บย.556/60</t>
  </si>
  <si>
    <t>P600001995</t>
  </si>
  <si>
    <t>นางสาวทวีภรณ์   โคตรพันธ์    บย.590/60</t>
  </si>
  <si>
    <t>P600001991</t>
  </si>
  <si>
    <t>ว่าที่ ร.ต.ดนัย   สีคำ    บย.595/60</t>
  </si>
  <si>
    <t>P600001994</t>
  </si>
  <si>
    <t>นางสาวศิริญพร    ริ้วกุล     บย.594/60</t>
  </si>
  <si>
    <t>P600001952</t>
  </si>
  <si>
    <t>นางจารุวรรณ  มงคลโคตร  บย.552/60</t>
  </si>
  <si>
    <t>P600001953</t>
  </si>
  <si>
    <t>นางสาวโชติมา   ตายูเคน บย.553/60</t>
  </si>
  <si>
    <t>P600001955</t>
  </si>
  <si>
    <t>นางสาวยุพา    ปัดถา  บย.555/60</t>
  </si>
  <si>
    <t>P600001959</t>
  </si>
  <si>
    <t>นางประพัตร์   ศิรินัย   บย.559/60</t>
  </si>
  <si>
    <t>P600001954</t>
  </si>
  <si>
    <t>นางลำพูน  มงคลโคตร  บย.554/60</t>
  </si>
  <si>
    <t>นายสมสุข  สายเพชร   บย.71/2560</t>
  </si>
  <si>
    <t>ล้างหนี้เงินยืมฯฎ.981/60</t>
  </si>
  <si>
    <t>นางสุภัท   วงศ์ศิริ   บย.369/2560</t>
  </si>
  <si>
    <t>ล้างหนี้เงินยืมฯฎ.1648/60</t>
  </si>
  <si>
    <t>นางสาวสุจิตรา  โกสีย์  บย.340/2560</t>
  </si>
  <si>
    <t>ล้างหนี้เงินยืมฯฎ.1617/60</t>
  </si>
  <si>
    <t>นางสาวเทียมจันทร์  บุญค้ำ บย.290/2560</t>
  </si>
  <si>
    <t>ล้างหนี้เงินยืมฯฎ.1557/60</t>
  </si>
  <si>
    <t>นางสาวเรณู   เสาเวียง  บย.316/2560</t>
  </si>
  <si>
    <t>ล้างหนี้เงินยืมฯฎ.1588/60</t>
  </si>
  <si>
    <t>นางสาวณัชชา  ศรีเมือง  บย.226/2560</t>
  </si>
  <si>
    <t>ล้างหนี้เงินยืมฯฎ.1478/60</t>
  </si>
  <si>
    <t>นางสุปราณี  สายช่วย  บย.351/2560</t>
  </si>
  <si>
    <t>ล้างหนี้เงินยืมฯฎ.1628/60</t>
  </si>
  <si>
    <t>เงินยืมราชการ(น.ส.รวิสรา ดวงแก้ว) บร.18ก17484/9</t>
  </si>
  <si>
    <t>นายสวัสดิ์  บุญจีม  บย.267/2560</t>
  </si>
  <si>
    <t>ล้างหนี้เงินยืมฯฎ.1519/60</t>
  </si>
  <si>
    <t>นางสมฤดี  จันไทรรอด  บย.225/2560</t>
  </si>
  <si>
    <t>ล้างหนี้เงินยืมฯฎ.1445/60</t>
  </si>
  <si>
    <t>นางปิยะนุช  อนุพันธ์  บย.239/2560</t>
  </si>
  <si>
    <t>ล้างหนี้เงินยืมฯฎ.1491/60</t>
  </si>
  <si>
    <t>นางสาววริสรา  ดวงแก้ว  บย.348/2560</t>
  </si>
  <si>
    <t>ล้างหนี้เงินยืมฯฎ.1625/60</t>
  </si>
  <si>
    <t>นางพรพิมล  แก้ววิเศษ  บย.224/2560</t>
  </si>
  <si>
    <t>ล้างหนี้เงินยืมฯฎ.1444/60</t>
  </si>
  <si>
    <t>P600002021</t>
  </si>
  <si>
    <t>นางนิลานันท์  สำเภา   บย.616/60</t>
  </si>
  <si>
    <t>P600002013</t>
  </si>
  <si>
    <t>นางนนทิภา   สำเภา    บย.610/60</t>
  </si>
  <si>
    <t>P600002014</t>
  </si>
  <si>
    <t>นางสาวนัฐติกา  สีแสด บย.611/60</t>
  </si>
  <si>
    <t>P600002009</t>
  </si>
  <si>
    <t>นางสาวสุภาวดี  ภาสตโรจน์   บย.606/60</t>
  </si>
  <si>
    <t>P600002010</t>
  </si>
  <si>
    <t>นางพนมพร  สุนทรวิทย์ บย.607/60</t>
  </si>
  <si>
    <t>P600002011</t>
  </si>
  <si>
    <t>นายปัญญา   ศรีสมภพ   บย.608/60</t>
  </si>
  <si>
    <t>P600002015</t>
  </si>
  <si>
    <t>นางจรัสภรณ์  ลีราช   บย.612/60</t>
  </si>
  <si>
    <t>P600001997</t>
  </si>
  <si>
    <t>นางวราภรณ์ ทองสุข บย.597/60</t>
  </si>
  <si>
    <t>P600001999</t>
  </si>
  <si>
    <t>นายคมกริช   อารีย์บย.598/60</t>
  </si>
  <si>
    <t>P600001996</t>
  </si>
  <si>
    <t>นางสาวภานิชา  ศรีภิรมย์  บย.596/60</t>
  </si>
  <si>
    <t>P600002000</t>
  </si>
  <si>
    <t>นางสาวกนกรัฐ   ศรีนวล   บย.599/60</t>
  </si>
  <si>
    <t>P600002002</t>
  </si>
  <si>
    <t>นายสวัสดิ์  บุญจีม      บย.601/60</t>
  </si>
  <si>
    <t>P600002003</t>
  </si>
  <si>
    <t>นางละออง    บุญจีม      บย.602/60</t>
  </si>
  <si>
    <t>P600002001</t>
  </si>
  <si>
    <t>นางณัฐชานัน  ศิริชนะ    บย.600/60</t>
  </si>
  <si>
    <t>P600002004</t>
  </si>
  <si>
    <t>นายวิชัย   พวงเงิน      บย.603/60</t>
  </si>
  <si>
    <t>P600002005</t>
  </si>
  <si>
    <t>นางกชนิช  ฝีมือสาน      บย.604/60</t>
  </si>
  <si>
    <t>P600002006</t>
  </si>
  <si>
    <t>นายสุรพงษ์   อบทอง      บย.605/60</t>
  </si>
  <si>
    <t>P600002018</t>
  </si>
  <si>
    <t>นางอรวรรณ   สายสิงห์  บย.615/60</t>
  </si>
  <si>
    <t>P600002012</t>
  </si>
  <si>
    <t>นางสาวนันผกา  บุญลา  บย.609/60</t>
  </si>
  <si>
    <t>P600002016</t>
  </si>
  <si>
    <t>นางสาวมลฤดี  สิทธิพร บย.613/60</t>
  </si>
  <si>
    <t>P600002017</t>
  </si>
  <si>
    <t>ว่าที่ ร.ต.ณรงค์ศักดิ์   บุตรวงศ์  บย.614/60</t>
  </si>
  <si>
    <t>P600002019</t>
  </si>
  <si>
    <t>นางสาวระวิศรี  ฉิมทอง    บย.616/60</t>
  </si>
  <si>
    <t>นางธีระนันท์ ทองแสง นางอุบลวรรณ พันธ์งาม บย.454/60</t>
  </si>
  <si>
    <t>ล้างหนี้เงินยืมฯฎ.1972/60</t>
  </si>
  <si>
    <t>นายอดิศักดิ์  พละศักดิ์  บย.337/2560</t>
  </si>
  <si>
    <t>ล้างหนี้เงินยืมฯฎ.1614/60</t>
  </si>
  <si>
    <t>นางละออง  บุยจีม  บย.268/2560</t>
  </si>
  <si>
    <t>ล้างหนี้เงินยืมฯฎ.1520/60</t>
  </si>
  <si>
    <t>นางรัชนีกร  สรรพศรี  บย.253/2560</t>
  </si>
  <si>
    <t>ล้างหนี้เงินยืมฯฎ.1505/60</t>
  </si>
  <si>
    <t>นางทัศวรรณ  เกษาชาติ  บย.258/2560</t>
  </si>
  <si>
    <t>ล้างหนี้เงินยืมฯฎ.1510/60</t>
  </si>
  <si>
    <t>นางณิชกมล  ทองลพ  บย.335/2560</t>
  </si>
  <si>
    <t>ล้างหนี้เงินยืมฯฎ.1612/60</t>
  </si>
  <si>
    <t>นางวนัญพัทธ์  โชคดีสูงเนิน  บย.300/2560</t>
  </si>
  <si>
    <t>ล้างหนี้เงินยืมฯฎ.1569/60</t>
  </si>
  <si>
    <t>นางสุปราณี  ศิริวัฒน์วิมล  บย.240/2560</t>
  </si>
  <si>
    <t>ล้างหนี้เงินยืมฯฎ.1492/60</t>
  </si>
  <si>
    <t>นางวาสนา  ภูงามเขียว  บย.307/2560</t>
  </si>
  <si>
    <t>ล้างหนี้เงินยืมฯฎ.1579/60</t>
  </si>
  <si>
    <t>นางละม้าย  แก้วแดง  บย.262/2560</t>
  </si>
  <si>
    <t>ล้างหนี้เงินยืมฯฎ.1514/60</t>
  </si>
  <si>
    <t>นางวิจิตรา  วันเลิศ   บย.214/2560</t>
  </si>
  <si>
    <t>ล้างหนี้เงินยืมฯฎ.1434/60</t>
  </si>
  <si>
    <t>นางเพียงเพ็ญ นามวงศ์  นางจิตรลดา  สังวัง บย.323/60</t>
  </si>
  <si>
    <t>ล้างหนี้เงินยืมฯฎ.1597/60</t>
  </si>
  <si>
    <t>นายรังสรรค์   ทองมนต์    บย.330/60</t>
  </si>
  <si>
    <t>ล้างหนี้เงินยืมฯฎ.1607/60</t>
  </si>
  <si>
    <t>เงินยืมราชการ(นางวิไล ศรีรักษา) บร.18ก17484/11</t>
  </si>
  <si>
    <t>เงินยืมราชการ(นางเพ็ญประภา จำเริญ) บร.18ก17484/12</t>
  </si>
  <si>
    <t>เงินยืมราชการ(นางเพ็ญประภา จำเริญ) บร.18ก17484/13</t>
  </si>
  <si>
    <t>เงินยืมราชการ(นางรัชนี ทองใส) บร.18ก17484/14</t>
  </si>
  <si>
    <t>นางสมคิด  เหล่านอก   บย.322/2560</t>
  </si>
  <si>
    <t>นางเพ็ญประภา  จำเริญ  บย.311/2560</t>
  </si>
  <si>
    <t>ล้างหนี้เงินยืมฯฎ.1583/60</t>
  </si>
  <si>
    <t>นางปรัชพร  บุญฤทธิ์ปรีดา  บย.309/2560</t>
  </si>
  <si>
    <t>ล้างหนี้เงินยืมฯฎ.1581/60</t>
  </si>
  <si>
    <t>นางรัชนี  ทองใส  บย.310/2560</t>
  </si>
  <si>
    <t>ล้างหนี้เงินยืมฯฎ.1582/60</t>
  </si>
  <si>
    <t>นางหนูจันทร์   รัตนวัน  บย.314/2560</t>
  </si>
  <si>
    <t>ล้างหนี้เงินยืมฯฎ.1586/60</t>
  </si>
  <si>
    <t>นายอภิรักษ์  อาษาบาล  บย.381/2560</t>
  </si>
  <si>
    <t>ล้างหนี้เงินยืมฯฎ.1661/60</t>
  </si>
  <si>
    <t>นางกรกันยา  กุลสิงห์  บย.319/2560</t>
  </si>
  <si>
    <t>ล้างหนี้เงินยืมฯฎ.1592/60</t>
  </si>
  <si>
    <t>น.ส.รัชต์วดี วรกิตติ์สกุลชัย    บย.166/2560</t>
  </si>
  <si>
    <t>ล้างหนี้เงินยืมฯฎ.1360/60</t>
  </si>
  <si>
    <t>นายจีระศักด์  นามวงษ์  บ.379/2560</t>
  </si>
  <si>
    <t>ล้างหนี้เงินยืมฯฎ.1659/60</t>
  </si>
  <si>
    <t>นายสำราญ  พันธ์รัมย์  บย.356/2560</t>
  </si>
  <si>
    <t>ล้างหนี้เงินยืมฯฎ.1633/60</t>
  </si>
  <si>
    <t>นางดารัชชา  สืบวงศ์  บย.364/2560</t>
  </si>
  <si>
    <t>ล้างหนี้เงินยืมฯฎ.1641/60</t>
  </si>
  <si>
    <t>นางนิตยา  พวงแก้ว  บย.342/2560</t>
  </si>
  <si>
    <t>ล้างหนี้เงินยืมฯฎ.1619/60</t>
  </si>
  <si>
    <t>นางทิฆัมพร  อุดมศรี  บย.238/2560</t>
  </si>
  <si>
    <t>ล้างหนี้เงินยืมฯฎ.1490/60</t>
  </si>
  <si>
    <t>นางสาวไพริน  นาคโทน  บย.357/2560</t>
  </si>
  <si>
    <t>ล้างหนี้เงินยืมฯฎ.1634/60</t>
  </si>
  <si>
    <t>นางอุทัยรัตน์  พรมศักดิ์  บย.341/2560</t>
  </si>
  <si>
    <t>ล้างหนี้เงินยืมฯฎ.1618/60</t>
  </si>
  <si>
    <t>นางกรรณิกา  สังสิงหา  บย.343/2560</t>
  </si>
  <si>
    <t>ล้างหนี้เงินยืมฯฎ.1620/60</t>
  </si>
  <si>
    <t>นายวัชระ  สืบสิงห์  บย.320/2560</t>
  </si>
  <si>
    <t>ล้างหนี้เงินยืมฯฎ.1594/60</t>
  </si>
  <si>
    <t>นางสาวณํฐิยา  โสรเนตร  บย.382/2560</t>
  </si>
  <si>
    <t>ล้างหนี้เงินยืมฯฎ.1662/60</t>
  </si>
  <si>
    <t>นางวิไล  ศรีรักษา  บย.248/2560</t>
  </si>
  <si>
    <t>ล้างหนี้เงินยืมฯฎ.1500/60</t>
  </si>
  <si>
    <t>นางจันทร์เพ็ญ  อุ่นจิตรพันธุ์ บย.143/2560</t>
  </si>
  <si>
    <t>ล้างหนี้เงินยืมฯฎ.1319/60</t>
  </si>
  <si>
    <t>นางสุภาพร  พลอินทร์   บย.355/2560</t>
  </si>
  <si>
    <t>ล้างหนี้เงินยืมฯฎ.1632/60</t>
  </si>
  <si>
    <t>นางนลินรัตน์  เกษร  บย.242/2560</t>
  </si>
  <si>
    <t>ล้างหนี้เงินยืมฯฎ.1494/60</t>
  </si>
  <si>
    <t>นายพิบูล  ประกอบศรี  บย.235/2560</t>
  </si>
  <si>
    <t>ล้างหนี้เงินยืมฯฎ.1487/60</t>
  </si>
  <si>
    <t>นางชุตินันท์  ขุมเงิน  บย.247/2560</t>
  </si>
  <si>
    <t>ล้างหนี้เงินยืมฯฎ.1499/60</t>
  </si>
  <si>
    <t>นางจิราพรรณ   ชมจันทร์   บย.270/2560</t>
  </si>
  <si>
    <t>ล้างหนี้เงินยืมฯฎ.1522/60</t>
  </si>
  <si>
    <t>นายวิชัย  พวงเงิน   บย.292/2560</t>
  </si>
  <si>
    <t>ล้างหนี้เงินยืมฯฎ.1561/60</t>
  </si>
  <si>
    <t>ล้างหนี้เงินยืมฯฎ.1906/60</t>
  </si>
  <si>
    <t>เงินยืมราชการ(นางจิราพรรณ ชมจันทร์) บร.18ก17484/15</t>
  </si>
  <si>
    <t>นางสรัญญา  เถาว์บุญ น.ส.วิภานันท์  ปัดถา บย.467/60</t>
  </si>
  <si>
    <t>ล้างหนี้เงินยืมฯฎ.1832/60</t>
  </si>
  <si>
    <t>นายแสวง พิทักษ์เมธากุล นายชาตรี ระติเดช บย.204</t>
  </si>
  <si>
    <t>ล้างหนี้เงินยืมฯฎ.1421/60</t>
  </si>
  <si>
    <t>นางสาวสุกัญญา  คูณทวี  บย.249/2560</t>
  </si>
  <si>
    <t>ล้างหนี้เงินยืมฯฎ.1501/60</t>
  </si>
  <si>
    <t>นางวิไลรัตน์  ทองสุ  บย.315/2560</t>
  </si>
  <si>
    <t>ล้างหนี้เงินยืมฯฎ.1587/60</t>
  </si>
  <si>
    <t>นางไพจิต  สิมสิงห์   บย.326/2560</t>
  </si>
  <si>
    <t>ล้างหนี้เงินยืมฯฎ.1600/60</t>
  </si>
  <si>
    <t>นางณัฐวี  สีดาไพบูลย์  บย.360/2560</t>
  </si>
  <si>
    <t>ล้างหนี้เงินยืมฯฎ.1637/60</t>
  </si>
  <si>
    <t>นางถนอม  สายจันทร์    บย.7/2560</t>
  </si>
  <si>
    <t>ล้างหนี้เงินยืมฯฎ.168/60</t>
  </si>
  <si>
    <t>นางกรรณิกา  ขุขันธิน  บย.284/2560</t>
  </si>
  <si>
    <t>ล้างหนี้เงินยืมฯฎ.1551/60</t>
  </si>
  <si>
    <t>P600002049</t>
  </si>
  <si>
    <t>นางจิรัธญกาญน์  มีบุญ   บย.632/60</t>
  </si>
  <si>
    <t>P600002050</t>
  </si>
  <si>
    <t>นางรัชณีย์   อาจหาญ     บย.633/60</t>
  </si>
  <si>
    <t>P600002051</t>
  </si>
  <si>
    <t>นางสาวอารีวรรณ  ทองสุ   บย.634/60</t>
  </si>
  <si>
    <t>P600002038</t>
  </si>
  <si>
    <t>นางบังอร   จันล่องคำ  บย.621/60</t>
  </si>
  <si>
    <t>P600002039</t>
  </si>
  <si>
    <t>นายอภิรักษ์  อาษาบาล  บย.622/60</t>
  </si>
  <si>
    <t>P600002037</t>
  </si>
  <si>
    <t>นายณรงค์    แสงงาม  บย.620/60</t>
  </si>
  <si>
    <t>P600002035</t>
  </si>
  <si>
    <t>นางสาวอรทัย   กิ่งสกุล  บย.618/60</t>
  </si>
  <si>
    <t>P600002036</t>
  </si>
  <si>
    <t>นางอุบลวรรณ   พันธ์งาม  บย.619/60</t>
  </si>
  <si>
    <t>P600002041</t>
  </si>
  <si>
    <t>นางทักษพร   คำมุงคุณ  บย.624/60</t>
  </si>
  <si>
    <t>P600002044</t>
  </si>
  <si>
    <t>นางสาวกนกทิพย์  ไชยพันโท บย.627/60</t>
  </si>
  <si>
    <t>P600002048</t>
  </si>
  <si>
    <t>นางทัศนี   เขตสกุล   บย.631/60</t>
  </si>
  <si>
    <t>P600002053</t>
  </si>
  <si>
    <t>นางวรางค์ศิริ  หงษาโชติพาณิช  บย.636/60</t>
  </si>
  <si>
    <t>P600002054</t>
  </si>
  <si>
    <t>นายธวัชชัย   ธรรมดา   บย.637/60</t>
  </si>
  <si>
    <t>P600002040</t>
  </si>
  <si>
    <t>นางนลินรัตน์    เกษร  บย.623/60</t>
  </si>
  <si>
    <t>P600002042</t>
  </si>
  <si>
    <t>นางฐิชยา  วงษ์ใหญ่  บย.625/60</t>
  </si>
  <si>
    <t>P600002043</t>
  </si>
  <si>
    <t>นายศรุต   บุญโนนแต้ บย.626/60</t>
  </si>
  <si>
    <t>P600002045</t>
  </si>
  <si>
    <t>นางวารีรัตน์   สูงสนิท  บย.628/60</t>
  </si>
  <si>
    <t>P600002046</t>
  </si>
  <si>
    <t>นายธีรภณ   ครองยุทธ   บย.629/60</t>
  </si>
  <si>
    <t>P600002047</t>
  </si>
  <si>
    <t>นายธนากร    ดาวเรือง  บย.630/60</t>
  </si>
  <si>
    <t>P600002052</t>
  </si>
  <si>
    <t>ว่าที่ ร.ต.หญิงนิฆัมพร  มาศกุล    บย.635/60</t>
  </si>
  <si>
    <t>P600002105</t>
  </si>
  <si>
    <t>นายสุรชาติ    เสนา    บย.638/60</t>
  </si>
  <si>
    <t>P600002108</t>
  </si>
  <si>
    <t>นางกรรณิกา ขุขันธิน  นางภาวดี  สมาน บย.642/60</t>
  </si>
  <si>
    <t>P600002106</t>
  </si>
  <si>
    <t>นางสาวดาริกา  พละศักดิ์  บย.639/60</t>
  </si>
  <si>
    <t>P600002107</t>
  </si>
  <si>
    <t>นายอดุลย์ศักดิ์   ล้อมพรม บย.641/60</t>
  </si>
  <si>
    <t>P600002104</t>
  </si>
  <si>
    <t>นางนลินี  บุษบงก์ บย.640/60</t>
  </si>
  <si>
    <t>นางนลินี   บุษบงก์   บย.288/2560</t>
  </si>
  <si>
    <t>ล้างหนี้เงินยืมฯฎ.1555/60</t>
  </si>
  <si>
    <t>นางสาวจิราภรณ์  ทองพูล  บย.346/2560</t>
  </si>
  <si>
    <t>ล้างหนี้เงินยืมฯฎ.1623/60</t>
  </si>
  <si>
    <t>นายสุธน  สิทธิวิชชาพร  บย.353/2560</t>
  </si>
  <si>
    <t>ล้างหนี้เงินยืมฯฎ.1630/60</t>
  </si>
  <si>
    <t>นายอุดมพร  จันทบุตร  บย.277/2560</t>
  </si>
  <si>
    <t>ล้างหนี้เงินยืมฯฎ.1529/60</t>
  </si>
  <si>
    <t>นางอลิสา  ประกอบเสียง   บย.345/2560</t>
  </si>
  <si>
    <t>ล้างหนี้เงินยืมฯฎ.1622/60</t>
  </si>
  <si>
    <t>นายพิเชษฐ  ศรีละพันธ์   บย.383/2560</t>
  </si>
  <si>
    <t>ล้างหนี้เงินยืมฯฎ.1663/60</t>
  </si>
  <si>
    <t>นางบัวผา  ทบนา  บย.500/2560</t>
  </si>
  <si>
    <t>ล้างหนี้เงินยืมฯฎ.1875/60</t>
  </si>
  <si>
    <t>เงินยืมราชการ(นายนเรศ ผิวจันทร์) บร.18ก17484/18</t>
  </si>
  <si>
    <t>นางสาวอุไร  ขวัญรักษ์  บย.499/2560</t>
  </si>
  <si>
    <t>ล้างหนี้เงินยืมฯฎ.1874/60</t>
  </si>
  <si>
    <t>P600002111</t>
  </si>
  <si>
    <t>นางสาวอรอุมา  สุบิน  บย.644/60</t>
  </si>
  <si>
    <t>P600002123</t>
  </si>
  <si>
    <t>นางสุพิศ   ศรีภูพาน นายอภิรักษ์  อาษาบาล บย.652/60</t>
  </si>
  <si>
    <t>P600002125</t>
  </si>
  <si>
    <t>นายบุญชู   พวงจำปา   บย.653/60</t>
  </si>
  <si>
    <t>P600002110</t>
  </si>
  <si>
    <t>นายไพชยนต์    อ่อนช้อย บย.643/60</t>
  </si>
  <si>
    <t>P600002119</t>
  </si>
  <si>
    <t>นางณรงค์  สุวรรณสุข    บย.651/60</t>
  </si>
  <si>
    <t>P600002126</t>
  </si>
  <si>
    <t>นายรังสรรค์  ทองมนต์ บย.654/60</t>
  </si>
  <si>
    <t>P600002127</t>
  </si>
  <si>
    <t>นางสรัญญา  เถาว์บุญ  บย.655/60</t>
  </si>
  <si>
    <t>P600002114</t>
  </si>
  <si>
    <t>นายวิชัย  กัญญาบุญ   บย.647/60</t>
  </si>
  <si>
    <t>P600002115</t>
  </si>
  <si>
    <t>นายพิเชษฐ  ศรีละพันธ์  บย.648/60</t>
  </si>
  <si>
    <t>P600002112</t>
  </si>
  <si>
    <t>นางวรางคณา  ก้อนคำ   บย.645/60</t>
  </si>
  <si>
    <t>P600002113</t>
  </si>
  <si>
    <t>นางสมจิตต์   นะที    บย.646/60</t>
  </si>
  <si>
    <t>P600002116</t>
  </si>
  <si>
    <t>นางสาวปราณี  สารีพันธ์ บย.649/60</t>
  </si>
  <si>
    <t>P600002117</t>
  </si>
  <si>
    <t>นางตฎิยา    แก้วภักดี  บย.650/60</t>
  </si>
  <si>
    <t>นางปภาวรินท์  กันนิดา  บย.512/2560</t>
  </si>
  <si>
    <t>ล้างหนี้เงินยืมฯฎ.1887/60</t>
  </si>
  <si>
    <t>นางณัฐพิมล บุราษี   บย.195/2560</t>
  </si>
  <si>
    <t>ล้างหนี้เงินยืมฯฎ.1404/60</t>
  </si>
  <si>
    <t>นางสาวนุชนารถ  มะโนชาติ  บย.244/2560</t>
  </si>
  <si>
    <t>ล้างหนี้เงินยืมฯฎ.1496/60</t>
  </si>
  <si>
    <t>นางผ่องศรี  เมธาภัทรกุล   บย.1584/2560</t>
  </si>
  <si>
    <t>ล้างหนี้เงินยืมฯฎ.1584/60</t>
  </si>
  <si>
    <t>นายวชิรวิชญ์  พิมทา   บย.243/2560</t>
  </si>
  <si>
    <t>ล้างหนี้เงินยืมฯฎ.1495/60</t>
  </si>
  <si>
    <t>นางศิริกุล  วงษ์ศรีมี   บย.344/2560</t>
  </si>
  <si>
    <t>ล้างหนี้เงินยืมฯฎ.1621/60</t>
  </si>
  <si>
    <t>นางสาวธัญรัศม์  นรดี  บย.468/2560</t>
  </si>
  <si>
    <t>ล้างหนี้เงินยืมฯฎ.1838/60</t>
  </si>
  <si>
    <t>นายสมพร  เพ็งพันธ์      บย.526/60</t>
  </si>
  <si>
    <t>ล้างหนี้เงินยืมฯฎ.1905/60</t>
  </si>
  <si>
    <t>เงินยืมราชการ(นางผ่องศรี เมธาภัทรกุล)บร18ก17484/21</t>
  </si>
  <si>
    <t>เงินยืมราชการ(นางยุพิน เทียบคุณ)บร18ก17484/25</t>
  </si>
  <si>
    <t>เงินยืมราชการ(น.ส.ฉวีวรรณ พุ่มไม้)บร18ก17484/22</t>
  </si>
  <si>
    <t>เงินยืมราชการ(นางวิมลรัตน์ ราษี) บร.18ก17484/20</t>
  </si>
  <si>
    <t>P600002152</t>
  </si>
  <si>
    <t>นางโกลัญญา  อ่อนหวาน บย.657/2560</t>
  </si>
  <si>
    <t>P600002154</t>
  </si>
  <si>
    <t>นายพุดทิม  กุลคุรุอนันต์    นางพัชญ์ภศุ  ศรสำแดง</t>
  </si>
  <si>
    <t>P600002155</t>
  </si>
  <si>
    <t>นางภูริตา  เดชาภูมาพันธ์  บย.660/2560</t>
  </si>
  <si>
    <t>P600002146</t>
  </si>
  <si>
    <t>นางสาวปาริชาติ  อาจสำแดง  บย.656/60</t>
  </si>
  <si>
    <t>P600002153</t>
  </si>
  <si>
    <t>นางสาวเบญจมาศ  ตั้งอติพร  บย.658/2560</t>
  </si>
  <si>
    <t>นางสาวฉวีวรรณ   พุ่มไม้   บย.359/2560</t>
  </si>
  <si>
    <t>ล้างหนี้เงินยืมฯฎ.1636/60</t>
  </si>
  <si>
    <t>นางบัณฑิตา  โสรเนตร   บย.273/2560</t>
  </si>
  <si>
    <t>ล้างหนี้เงินยืมฯฎ.1525/60</t>
  </si>
  <si>
    <t>นางพรประภา  สีดาโคตร  บย.354/2560</t>
  </si>
  <si>
    <t>ล้างหนี้เงินยืมฯฎ.1631/60</t>
  </si>
  <si>
    <t>นายสุเมธ  สุขศรี  บย.395/2560</t>
  </si>
  <si>
    <t>ล้างหนี้เงินยืมฯฎ.1675/60</t>
  </si>
  <si>
    <t>นางสาวพาฝัน  กองพันธ์   บย.367/2560</t>
  </si>
  <si>
    <t>ล้างหนี้เงินยืมฯฎ.1644/60</t>
  </si>
  <si>
    <t>นางยุแพิน  เทียบคุณ   บย.308/2560</t>
  </si>
  <si>
    <t>ล้างหนี้เงินยืมฯฎ.1580/60</t>
  </si>
  <si>
    <t>นางอัจฉรา  วงษ์ชม  บย.363/2560</t>
  </si>
  <si>
    <t>ล้างหนี้เงินยืมฯฎ.1640/60</t>
  </si>
  <si>
    <t>นางภูริตา  เดชาภูมาพันธ์  บย.544/2560</t>
  </si>
  <si>
    <t>ล้างหนี้เงินยืมฯฎ.1934/60</t>
  </si>
  <si>
    <t>เงินยืมราชการ(นางกรรณิกา/นางภาวดี)บร18ก17484/28</t>
  </si>
  <si>
    <t>เงินยืมราชการ(นางอัจฉรา วงษ์ชม)บร18ก17484/26</t>
  </si>
  <si>
    <t>นางดุษณีย์  สิมณี  บย.437/2560</t>
  </si>
  <si>
    <t>ล้างหนี้เงินยืมฯฎ.1732/60</t>
  </si>
  <si>
    <t>P600002170</t>
  </si>
  <si>
    <t>นายอมรรัตน์  คำภานิล  บย. 661/2560</t>
  </si>
  <si>
    <t>นางสาวเกศราภรณ์  คำแหง  บย.251/2560</t>
  </si>
  <si>
    <t>ล้างหนี้เงินยืมฯฎ.1503/60</t>
  </si>
  <si>
    <t>เงินยืมราชการ(นางพิมพ์ฐิตา/นางภาวดี)บร18ก17484/31</t>
  </si>
  <si>
    <t>นายประจวบ  ฉิวรัมย์  บย.433/2560</t>
  </si>
  <si>
    <t>ล้างหนี้เงินยืมฯฎ.1728/60</t>
  </si>
  <si>
    <t>นางสาวกรรณิกา  แซ่เตีย  บย.434/2560</t>
  </si>
  <si>
    <t>ล้างหนี้เงินยืมฯฎ.1729/60</t>
  </si>
  <si>
    <t>นางพิมพ์ฐิศา  ศีลาสาร  นางภาวดี  สมาน บย.302/60</t>
  </si>
  <si>
    <t>ล้างหนี้เงินยืมฯฎ.1573/60</t>
  </si>
  <si>
    <t>นายศรุต  บุญโนนแย้  บย.626/2560</t>
  </si>
  <si>
    <t>ล้างหนี้เงินยืมฯฎ.2043/60</t>
  </si>
  <si>
    <t>นายประมูล  วงศ์เจริญ   บย.296/2560</t>
  </si>
  <si>
    <t>ล้างหนี้เงินยืมฯฎ.1565/60</t>
  </si>
  <si>
    <t>นางหยกลิ้ม  สวนเพชร   บย.384/2560</t>
  </si>
  <si>
    <t>ล้างหนี้เงินยืมฯฎ.1664/60</t>
  </si>
  <si>
    <t>นางอภิณห์พร  เมืองจันทร์ธนาชา  บย.389/2560</t>
  </si>
  <si>
    <t>ล้างหนี้เงินยืมฯฎ.1669/60</t>
  </si>
  <si>
    <t>นางสาวชญานี  ไทยสะเทือน  บย.338/2560</t>
  </si>
  <si>
    <t>ล้างหนี้เงินยืมฯฎ.1615/60</t>
  </si>
  <si>
    <t>นายสนั่น  โมทะจิตร  บย.283/2560</t>
  </si>
  <si>
    <t>ล้างหนี้เงินยืมฯฎ.1550/60</t>
  </si>
  <si>
    <t>นางเพ็ญฉวี  นนทะชาติ   บย.371/2560</t>
  </si>
  <si>
    <t>ล้างหนี้เงินยืมฯฎ.1651/60</t>
  </si>
  <si>
    <t>นายเอกอมร    ใจจง    บย.402/2560</t>
  </si>
  <si>
    <t>ล้างหนี้เงินยืมฯฎ.1693/60</t>
  </si>
  <si>
    <t>นายธนินท์ธร  ศรีขาว นายภูวเนศ บุญมาก บย.34/60</t>
  </si>
  <si>
    <t>ล้างหนี้เงินยืมฯฎ.683/60</t>
  </si>
  <si>
    <t>นายพาลี  กาลพฤกษ์   บย.377/2560</t>
  </si>
  <si>
    <t>ล้างหนี้เงินยืมฯฎ.1657/60</t>
  </si>
  <si>
    <t>นางสาวศิลินนา  ศรีนวล  บย.520/2560</t>
  </si>
  <si>
    <t>ล้างหนี้เงินยืมฯฎ.1899/60</t>
  </si>
  <si>
    <t>นางวราภรณ์   ทองสุข     บย.597/60</t>
  </si>
  <si>
    <t>ล้างหนี้เงินยืมฯฎ.1997/60</t>
  </si>
  <si>
    <t>นางคนึง  พรมมานนท์  บย.542/2560</t>
  </si>
  <si>
    <t>ล้างหนี้เงินยืมฯฎ.1932/60</t>
  </si>
  <si>
    <t>นางสาวศุภลักษณ์  ถาวร  บย.412/2560</t>
  </si>
  <si>
    <t>ล้างหนี้เงินยืมฯฎ.1707/60</t>
  </si>
  <si>
    <t>นายสุพจน์   เจริญกิจ  บย.372/2560</t>
  </si>
  <si>
    <t>ล้างหนี้เงินยืมฯฎ.1652/60</t>
  </si>
  <si>
    <t>นางศศินันท์  พรมประเสริฐ  บย.548/2560</t>
  </si>
  <si>
    <t>ล้างหนี้เงินยืมฯฎ.1938/60</t>
  </si>
  <si>
    <t>เงินยืมราชการ(นายวิษณุ ไชยปัญญา)บร18ก17484/32</t>
  </si>
  <si>
    <t>เงินยืมราชการ(นางกชนิช ฝีมือสาน)บร18ก17484/33</t>
  </si>
  <si>
    <t>เงินยืมราชการ(นางอักษราภัค ศรีจันทร์)บร18ก17484/35</t>
  </si>
  <si>
    <t>เงินยืมราชการ(นางศรสวรรค์ เครือสิทธิ)บร18ก17484/38</t>
  </si>
  <si>
    <t>เงินยืมราชการ(นายอภิรักษ์ อาษาบาล)บร18ก17484/36</t>
  </si>
  <si>
    <t>นางพิศมัย  ไชยขันตี  บย.484/2560</t>
  </si>
  <si>
    <t>ล้างหนี้เงินยืมฯฎ.1854/60</t>
  </si>
  <si>
    <t>P600002234</t>
  </si>
  <si>
    <t>นายทศวรรษ   บุญชำ   บย.662/2560</t>
  </si>
  <si>
    <t>P600002235</t>
  </si>
  <si>
    <t>นางกรกันยา  กุลสิงห์  บย.664/2560</t>
  </si>
  <si>
    <t>P600002236</t>
  </si>
  <si>
    <t>นางนิตยา   เบ้าทอง    บย.663/2560</t>
  </si>
  <si>
    <t>นายติณภพ   สีดากุล  บย.378/2560</t>
  </si>
  <si>
    <t>ล้างหนี้เงินยืมฯฎ.1658/60</t>
  </si>
  <si>
    <t>นางกาญจนา  ชมสูงเนิน บย.404/2560</t>
  </si>
  <si>
    <t>ล้างหนี้เงินยืมฯฎ.1695/60</t>
  </si>
  <si>
    <t>นางกชนิช  ฝีมือสาน   บย.604/2560</t>
  </si>
  <si>
    <t>ล้างหนี้เงินยืมฯฎ.2005/60</t>
  </si>
  <si>
    <t>นางอักษราภัค  ศรีจันทร์  บย.285/2560</t>
  </si>
  <si>
    <t>ล้างหนี้เงินยืมฯฎ.1552/60</t>
  </si>
  <si>
    <t>นายอภิรักษ์  อาษาบาล  บย.622/2560</t>
  </si>
  <si>
    <t>ล้างหนี้เงินยืมฯฎ.2039/60</t>
  </si>
  <si>
    <t>นางสาวทิวาพร   สุวรรณทัต  บย.380/2560</t>
  </si>
  <si>
    <t>ล้างหนี้เงินยืมฯฎ.1660/60</t>
  </si>
  <si>
    <t>นางแสงจันทร์  มณีวงศ์  บย.339/2560</t>
  </si>
  <si>
    <t>ล้างหนี้เงินยืมฯฎ.1616/60</t>
  </si>
  <si>
    <t>นางนวลจันทร์  ยางธิสาร   บย.391/2560</t>
  </si>
  <si>
    <t>ล้างหนี้เงินยืมฯฎ.1671/60</t>
  </si>
  <si>
    <t>นายวิษณุ  ไชยปัญญา  บย.432/2560</t>
  </si>
  <si>
    <t>ล้างหนี้เงินยืมฯฎ.1727/60</t>
  </si>
  <si>
    <t>นายเด่นชัย  เบญมาตย์ บย.205/2560</t>
  </si>
  <si>
    <t>ล้างหนี้เงินยืมฯฎ.1422/60</t>
  </si>
  <si>
    <t>นายสุรพงษ์    อบทอง    บย.605/60</t>
  </si>
  <si>
    <t>ล้างหนี้เงินยืมฯฎ.2006/60</t>
  </si>
  <si>
    <t>นางรัชต์วดี    วรกิตต์สกุลชัย  บย.462/60</t>
  </si>
  <si>
    <t>ล้างหนี้เงินยืมฯฎ.1780/60</t>
  </si>
  <si>
    <t>นายสฤษดิ์  ชนะภัย  บย.478/2560</t>
  </si>
  <si>
    <t>ล้างหนี้เงินยืมฯฎ.1848/60</t>
  </si>
  <si>
    <t>นายเพชรมณี  สิงห์แจ่ม  บย.425/2560</t>
  </si>
  <si>
    <t>ล้างหนี้เงินยืมฯฎ.1720/60</t>
  </si>
  <si>
    <t>นายโกวิท  ศรภักดี บย.522/2560</t>
  </si>
  <si>
    <t>ล้างหนี้เงินยืมฯฎ.1901/60</t>
  </si>
  <si>
    <t>เงินยืมราชการ(นางอมรา นามวงศ์)บร18ก17484/39</t>
  </si>
  <si>
    <t>นางอินทิรา  ขันชะลี  บย.483/2560</t>
  </si>
  <si>
    <t>ล้างหนี้ฯ  ฎ.1853/60</t>
  </si>
  <si>
    <t>นายอดิศักดิ์  บุญสาลี  บย.439/2560</t>
  </si>
  <si>
    <t>ล้างหนี้เงินยืมฯฎ.1734/60</t>
  </si>
  <si>
    <t>P600002243</t>
  </si>
  <si>
    <t>นางศศินันท์  พรมประเสริฐ   บย.668/2560</t>
  </si>
  <si>
    <t>P600002242</t>
  </si>
  <si>
    <t>นางวนัญพัทธ์  โชคดีสูงเนิน นางถนอม  สายจันทร์</t>
  </si>
  <si>
    <t>P600002240</t>
  </si>
  <si>
    <t>นางกรรณิกา  ขุขันธิน  บย.665/2560</t>
  </si>
  <si>
    <t>P600002241</t>
  </si>
  <si>
    <t>นายสนั่น    โมทะจิตร  บย.666/2560</t>
  </si>
  <si>
    <t>นางตฏิยา  แก้วภักดี  บย.650/2560</t>
  </si>
  <si>
    <t>ล้างหนี้เงินยืมฯฎ.2117/60</t>
  </si>
  <si>
    <t>นางสาวจิตตรา  มุกดาดี  บย.482/2560</t>
  </si>
  <si>
    <t>ล้างหนี้เงินยืมฯฎ.1852/60</t>
  </si>
  <si>
    <t>นางสาวหนึ่งฤทัย  ศรีแก้ว  บย.387/2560</t>
  </si>
  <si>
    <t>ล้างหนี้เงินยืมฯฎ.1667/60</t>
  </si>
  <si>
    <t>นางอมรา  นามวงษ์  บย.480/2560</t>
  </si>
  <si>
    <t>ล้างหนี้เงินยืมฯฎ.1850/60</t>
  </si>
  <si>
    <t>นางสุพิศ  ศรีภูพาน  บย.386/2560</t>
  </si>
  <si>
    <t>ล้างหนี้เงินยืมฯฎ.1666/60</t>
  </si>
  <si>
    <t>นางฐิตาพร  สู่เสน  บย.352/2560</t>
  </si>
  <si>
    <t>ล้างหนี้เงินยืมฯฎ.1629/60</t>
  </si>
  <si>
    <t>นายหาญณรงค์  หารไชย  บย.393/2560</t>
  </si>
  <si>
    <t>ล้างหนี้เงินยืมฯฎ.1673/60</t>
  </si>
  <si>
    <t>นางพัชราวรรณ หารไชย  บย.394/2560</t>
  </si>
  <si>
    <t>ล้างหนี้เงินยืมฯฎ.1674/60</t>
  </si>
  <si>
    <t>นางศรสวรรค์  เครือสินธ์  บย.388/2560</t>
  </si>
  <si>
    <t>ล้างหนี้เงินยืมฯฎ.1668/60</t>
  </si>
  <si>
    <t>นางสาวปัณณ์พร  สมร  บย.477/2560</t>
  </si>
  <si>
    <t>ล้างหนี้ฯ  ฎ.1847/60</t>
  </si>
  <si>
    <t>นางเพียงเพ็ญ  นามวงศ์ บย.481/2560</t>
  </si>
  <si>
    <t>ล้างหนี้ฯ  ฎ.1851/60</t>
  </si>
  <si>
    <t>นางกุลจิรา   ไตรภูมิ  บย.458/60</t>
  </si>
  <si>
    <t>ล้างหนี้เงินยืมฯฎ.1776/60</t>
  </si>
  <si>
    <t>นางสุนทรา   สำเภา  บย.549/2560</t>
  </si>
  <si>
    <t>ล้างหนี้เงินยืมฯฎ.1939/60</t>
  </si>
  <si>
    <t>นายพิเชษฐ  ศรีละพันธ์  บย.648/2560</t>
  </si>
  <si>
    <t>ล้างหนี้เงินยืมฯฎ.2115/60</t>
  </si>
  <si>
    <t>เงินยืมราชการ(น.ส.ปราณี ชุชม)บร18ก17484/42</t>
  </si>
  <si>
    <t>นายสนิท  ทองทวี  บย.413/2560</t>
  </si>
  <si>
    <t>ล้างหนี้เงินยืมฯฎ.1708/60</t>
  </si>
  <si>
    <t>นายมานพ  นามวงษ์  บย.479/2560</t>
  </si>
  <si>
    <t>ล้างหนี้เงินยืมฯฎ.1849/60</t>
  </si>
  <si>
    <t>นางสาวปราณี  ชูชม  บย.426/2560</t>
  </si>
  <si>
    <t>ล้างหนี้เงินยืมฯฎ.1721/60</t>
  </si>
  <si>
    <t>นางธัญยชนก  ควรการ  บย.385/2560</t>
  </si>
  <si>
    <t>ล้างหนี้เงินยืมฯฎ.1665/60</t>
  </si>
  <si>
    <t>นางสรัญญา    เถาว์บุญ  บย.655/2560</t>
  </si>
  <si>
    <t>ล้างหนี้เงินยืมฯฎ.2027/60</t>
  </si>
  <si>
    <t>นางจารุวรรณ  มงคลโครตร  บย.1952/2560</t>
  </si>
  <si>
    <t>ล้างหนี้ฯ  ฎ.1952.60</t>
  </si>
  <si>
    <t>นางสาวยุพา  ปัดถา  บย.555/2560</t>
  </si>
  <si>
    <t>ล้างหนี้เงินยืมฯฎ.1955/60</t>
  </si>
  <si>
    <t>นางสาวปภัสสร  ทองสุข  บย.524/2560</t>
  </si>
  <si>
    <t>ล้างหนี้เงินยืมฯฎ.1903/60</t>
  </si>
  <si>
    <t>ว่าที่ ร.ต.หญิงกมลชนก  บุญเสริม  บย.587/2560</t>
  </si>
  <si>
    <t>ล้างหนี้เงินยืมฯฎ.1988/60</t>
  </si>
  <si>
    <t>นายโกวิท  สิทธิศักดิ์  บย.469/2560</t>
  </si>
  <si>
    <t>ล้างหนี้เงินยืมฯฎ.1839/60</t>
  </si>
  <si>
    <t>เงินยืมราชการ(นางสิริวรรณ/นางจิรวดี)บร.18ก17486/1</t>
  </si>
  <si>
    <t>เงินยืมราชการ(นางหัทยา โพธิวัฒน์)บร.18ก17484/47</t>
  </si>
  <si>
    <t>เงินยืมราชการ(นายนิพนธ์/นางชลลดา)บร.18ก17486/2</t>
  </si>
  <si>
    <t>เงินยืมราชการ(นายมานพ นามวงษ์)บร.18ก17484/44</t>
  </si>
  <si>
    <t>เงินยืมราชการ(นางสุพิศ ศรีภูพาน)บร.18ก17484/46</t>
  </si>
  <si>
    <t>เงินยืมราชการ(นางธัญยชนก ควรการ)บร.18ก17484/43</t>
  </si>
  <si>
    <t>นายอุดม   โพธิ์ชัย  บย.86/2560</t>
  </si>
  <si>
    <t>ล้างหนี้เงินยืมฯฎ.1045/60</t>
  </si>
  <si>
    <t>นายบุญเกิด  ทองสุข  บย.294/2560</t>
  </si>
  <si>
    <t>ล้างหนี้เงินยืมฯฎ.1563/60</t>
  </si>
  <si>
    <t>นางวันทร์ณภัทร  อนันตกูลจิรโชติ บย.366/2560</t>
  </si>
  <si>
    <t>ล้างหนี้เงินยืมฯฎ.1643/60</t>
  </si>
  <si>
    <t>นายสาโรช  บาตรโพธิ์  บย.291/2560</t>
  </si>
  <si>
    <t>ล้างหนี้เงินยืมฯฎ.1560/60</t>
  </si>
  <si>
    <t>นางศศิพัชร์  พวงจำปาพูนศิริ  บย.390/2560</t>
  </si>
  <si>
    <t>ล้างหนี้เงินยืมฯฎ.1670/60</t>
  </si>
  <si>
    <t>นายสมสกุล  พรมดี  บย.490/2560</t>
  </si>
  <si>
    <t>ล้างหนี้เงินยืมฯฎ.1860/60</t>
  </si>
  <si>
    <t>นางสาวศศินาถ  บุญเริ่ม  บย.422/2560</t>
  </si>
  <si>
    <t>ล้างหนี้เงินยืมฯฎ.1717/60</t>
  </si>
  <si>
    <t>นายพิเชษฐ  ประทุมตรี  บย.557/2560</t>
  </si>
  <si>
    <t>ล้างหนี้เงินยืมฯฎ.1956/60</t>
  </si>
  <si>
    <t>นางสาวสิรินยา  เกษแก้ว  บย.560/2560</t>
  </si>
  <si>
    <t>ล้างหนี้เงินยืมฯฎ.1960/60</t>
  </si>
  <si>
    <t>นางสาววิไลลักษณ์  ทองดวง  บย.562/2560</t>
  </si>
  <si>
    <t>ล้างหนี้เงินยืมฯฎ.1962/60</t>
  </si>
  <si>
    <t>นางสุรีพันธ์  เจตินัย  บย.565/2560</t>
  </si>
  <si>
    <t>ล้างหนี้เงินยืมฯฎ.1965/60</t>
  </si>
  <si>
    <t>นางประพัตร์  ศิรินัย  บย.559/2560</t>
  </si>
  <si>
    <t>ล้างหนี้เงินยืมฯฎ.1959/60</t>
  </si>
  <si>
    <t>นางนุชรินทร์  พุทธวงค์  บย.521/2560</t>
  </si>
  <si>
    <t>ล้างหนี้เงินยืมฯฎ.1900/60</t>
  </si>
  <si>
    <t>นางสาวอารีรัตน์  วิทยาขาว  บย.564/2560</t>
  </si>
  <si>
    <t>นางพัทยา  โพธิวัฒน์  บย.513/2560</t>
  </si>
  <si>
    <t>ล้างหนี้เงินยืมฯฎ.1888/60</t>
  </si>
  <si>
    <t>นายนิพนธ์ สารชาติ,นางชลลดา รืองฤทธิ์ราวี บย.470/60</t>
  </si>
  <si>
    <t>ล้างหนี้เงินยืมฯฎ.1840/60</t>
  </si>
  <si>
    <t>นางศิริวรรณ นาคประเสริฐ,นางจิรวดี นาคทอง บย.471/60</t>
  </si>
  <si>
    <t>ล้างหนี้เงินยืมฯฎ.1841/60</t>
  </si>
  <si>
    <t>นางนภาพร  ศรีเสริม  บย.418/2560</t>
  </si>
  <si>
    <t>ล้างหนี้เงินยืมฯฎ.1713/60</t>
  </si>
  <si>
    <t>นางสาวณฐมณ  คำคูณ  บย.421/2560</t>
  </si>
  <si>
    <t>ล้างหนี้เงินยืมฯฎ.1716/60</t>
  </si>
  <si>
    <t>นางพนมพร  สุนทรวิทย์  บย.607/2560</t>
  </si>
  <si>
    <t>ล้างหนี้เงินยืมฯฎ.2010/60</t>
  </si>
  <si>
    <t>นางสาวอารีรัตน์  วิทยาขาว  บย.523/2560</t>
  </si>
  <si>
    <t>ล้างหนี้เงินยืมฯฎ.1902/60</t>
  </si>
  <si>
    <t>นางนิศารัตน์  แก้วประสิทธิ์  บย.519/2560</t>
  </si>
  <si>
    <t>ล้างหนี้เงินยืมฯฎ.1898/60</t>
  </si>
  <si>
    <t>นางรุ่งรัตน์   สหัสดี บย.409/60</t>
  </si>
  <si>
    <t>ล้างหนี้เงินยืมฯฎ.1700/60</t>
  </si>
  <si>
    <t>นางสุริยา  สุขเกษม    บย.407/60</t>
  </si>
  <si>
    <t>ล้างหนี้เงินยืมฯฎ.1698/60</t>
  </si>
  <si>
    <t>เงินยืมราชการ(นางณภาภัช ดวนใหญ่)บร.18ก17486/6</t>
  </si>
  <si>
    <t>เงินยืมราชการ(น.ส.รุ่งอรุณ เมธาภัทรกล)บร18ก17486/7</t>
  </si>
  <si>
    <t>เงินยืมราชการ(น.ส.สุวรรณา นิยม)บร.18ก17486/4</t>
  </si>
  <si>
    <t>P600002363</t>
  </si>
  <si>
    <t>นางสาวกัญสุรีย์    ทองคำ  บย.669/2560</t>
  </si>
  <si>
    <t>นายสัจจา   เจริญศรีเมือง   บย.282/2560</t>
  </si>
  <si>
    <t>ล้างหนี้เงินยืมฯฎ.1549/60</t>
  </si>
  <si>
    <t>น.ส.รุ่งอรุณ  เมธาภัทรกุล  บย.532/2560</t>
  </si>
  <si>
    <t>ล้างหนี้เงินยืมฯฎ.1911/60</t>
  </si>
  <si>
    <t>P600002375</t>
  </si>
  <si>
    <t>นางสาวอลิสา  ลินลาศ  บย.670/2560</t>
  </si>
  <si>
    <t>นางสาวสุวรรณา  นิยม  บย.429/60</t>
  </si>
  <si>
    <t>ล้างหนี้เงินยืมฯฎ.1724/60</t>
  </si>
  <si>
    <t>นางณภาภัช  ดวนใหญ่  บย.333/2560</t>
  </si>
  <si>
    <t>ล้างหนี้เงินยืมฯฎ.1610/60</t>
  </si>
  <si>
    <t>นางสาวสกาวเดือน  บุญนำ  บย.362/2560</t>
  </si>
  <si>
    <t>ล้างหนี้เงินยืมฯฎ.1639/60</t>
  </si>
  <si>
    <t>นายวิรพล  ปัดถา  บย.550/2560</t>
  </si>
  <si>
    <t>ล้างหนี้เงินยืมฯฎ.1940/60</t>
  </si>
  <si>
    <t>นายรักษ์วิชช์  ปรัสพันธ์  บย.573/2560</t>
  </si>
  <si>
    <t>ล้างหนี้เงินยืมฯฎ.1973/60</t>
  </si>
  <si>
    <t>นางสาวโชติกา  ไชยริบูรณ์  บย.556/2560</t>
  </si>
  <si>
    <t>ล้างหนี้เงินยืมฯฎ.1958/60</t>
  </si>
  <si>
    <t>นายมานิตย์  จันทร์ฉาย   บย.301/2560</t>
  </si>
  <si>
    <t>ล้างหนี้เงินยืมฯฎ.1570/60</t>
  </si>
  <si>
    <t>นางสาวสมร    ช่องงาม  บย.408/60</t>
  </si>
  <si>
    <t>ล้างหนี้เงินยืมฯฎ.1699/60</t>
  </si>
  <si>
    <t>นายสำราญ  สาระมู    บย.535/60</t>
  </si>
  <si>
    <t>ล้างหนี้เงินยืมฯฎ.1914/60</t>
  </si>
  <si>
    <t>ล้างหนี้เงินยืมฯฎ.2106/60</t>
  </si>
  <si>
    <t>เงินยืมราชการ(นางศุภมาส ศรีขาว)บร.18ก17484/19</t>
  </si>
  <si>
    <t>ล้างเบิกเกินฯล/นเงินยืมใน</t>
  </si>
  <si>
    <t>เงินยืมราชการ(น.ส.ชลิดา กรอบทอง)บร.18ก17484/12</t>
  </si>
  <si>
    <t>เงินยืมราชการ(น.ส.ระวิศรี ฉิมทอง)บร.18ก17484/14</t>
  </si>
  <si>
    <t>เงินยืมราชการ(นางศิวาลัย ตังจิว)บร.18ก17484/13</t>
  </si>
  <si>
    <t>P600002379</t>
  </si>
  <si>
    <t>นางสรัญญา    เถาว์บุญ   บย.671/2560</t>
  </si>
  <si>
    <t>นางสาวชญานิศา  โชติกรวิชช์  บย.441/2560</t>
  </si>
  <si>
    <t>ล้างหนี้ฯ  ฎ.1736/60</t>
  </si>
  <si>
    <t>นางวรินทร  พิมพ์พันธุ์  บย.472/2560</t>
  </si>
  <si>
    <t>ล้างหนี้ฯ  ฎ.1842/60</t>
  </si>
  <si>
    <t>นางศุภมาส  ศรีขาว  บย.586/2560</t>
  </si>
  <si>
    <t>ล้างหนี้ฯ  ฎ.1987/60</t>
  </si>
  <si>
    <t>นางสาวศิริพร  แผ่นศิลา  บย.414/2560</t>
  </si>
  <si>
    <t>ล้างหนี้ฯ  ฎ.1709/60</t>
  </si>
  <si>
    <t>นางสิตานันท์  ไชยราช  บย.569/2560</t>
  </si>
  <si>
    <t>ล้างหนี้เงินยืมฯฎ.1969/60</t>
  </si>
  <si>
    <t>นางบังอร  จันล่องคำ  บย.621/2560</t>
  </si>
  <si>
    <t>ล้างหนี้เงินยืมฯฎ.2038/60</t>
  </si>
  <si>
    <t>นางวงตะวัน  บุญเยี่ยม  บย.571/2560</t>
  </si>
  <si>
    <t>ล้างหนี้เงินยืมฯฎ.1971/60</t>
  </si>
  <si>
    <t>นายคำพอง  กาทอง    บย.280/2560</t>
  </si>
  <si>
    <t>ล้างหนี้เงินยืมฯฎ.1547/60</t>
  </si>
  <si>
    <t>นายวิชัย    แก้วสุข  บย.375/60</t>
  </si>
  <si>
    <t>ล้างหนี้เงินยืมฯฎ.1655/60</t>
  </si>
  <si>
    <t>นายสุนันท์ คำแสงดี นายถนอม  บัวแก้ว  บย.297/60</t>
  </si>
  <si>
    <t>ล้างหนี้เงินยืมฯฎ.1566/60</t>
  </si>
  <si>
    <t>นางสาวระวิศรี  ฉืมทอง  บย.419/2560</t>
  </si>
  <si>
    <t>ล้างหนี้เงินยืมฯฎ.1714/60</t>
  </si>
  <si>
    <t>นางศิวาลัย  ตังจิว  บย.465/2560</t>
  </si>
  <si>
    <t>นางสาวชลิดา  กรอบทอง บย.431/2560</t>
  </si>
  <si>
    <t>ล้างหนี้เงินยืมฯฎ.1726/60</t>
  </si>
  <si>
    <t>นางอารีภัทร  ศรีใส  บย.491/2560</t>
  </si>
  <si>
    <t>ล้างหนี้เงินยืมฯฎ.1861/60</t>
  </si>
  <si>
    <t>นางสาวปริษา  จิตสำราญ  บย.427/2560</t>
  </si>
  <si>
    <t>ล้างหนี้เงินยืมฯฎ.1722/60</t>
  </si>
  <si>
    <t>นางสาวระวิศรี  ฉิมทอง  บย.616/2560</t>
  </si>
  <si>
    <t>ล้างหนี้เงินยืมฯฎ.2019/60</t>
  </si>
  <si>
    <t>นางสาวสุรีย์พร  แสงขาว  บย.525/2560</t>
  </si>
  <si>
    <t>ล้างหนี้เงินยืมฯฎ.1904/60</t>
  </si>
  <si>
    <t>ว่าที่ ร.ต.ดนัย สีคำ   บย.595/2560</t>
  </si>
  <si>
    <t>ล้างหนี้เงินยืมฯฎ.1991/60</t>
  </si>
  <si>
    <t>นางสาวจงกลมาศ  สมโสภา  บย.423/2560</t>
  </si>
  <si>
    <t>ล้างหนี้เงินยืมฯฎ.1718/60</t>
  </si>
  <si>
    <t>เงินยืมราชการ(นางสุภารัตน์ กันหา)บร.18ก17486/31</t>
  </si>
  <si>
    <t>เงินยืมราชการ(นายไพชยนต์ อ่อนช้อย)บร.18ก17486/32</t>
  </si>
  <si>
    <t>เงินยืมราชการ(นายธีรภณ ครองยุทธ)บร.18ก17486/33</t>
  </si>
  <si>
    <t>เงินยืมราชการ(นางชฏาพร ขุขันธิน)บร.18ก17486/28</t>
  </si>
  <si>
    <t>เงินยืมราชการ(นายคมกริช อารีย์)บร.18ก17486/30</t>
  </si>
  <si>
    <t>เงินยืมราชการ(นางกมลรัตน์ บุญรินทร์)บร.18ก17486/24</t>
  </si>
  <si>
    <t>นางชฎาพร  ขุขันธิน  บย.392/2560</t>
  </si>
  <si>
    <t>ล้างหนี้ฯ  ฎ.1672/60</t>
  </si>
  <si>
    <t>นางสาวศรัณย์ภัทร  อินเทพา  บย.567/2560</t>
  </si>
  <si>
    <t>ล้างหนี้เงินยืมฯฎ.1967/60</t>
  </si>
  <si>
    <t>นางวัชรี  ศรีคราม  บย.566/2560</t>
  </si>
  <si>
    <t>ล้างหนี้เงินยืมฯฎ.1966/60</t>
  </si>
  <si>
    <t>นางอรวรรณ สายสิงห์  บย.615/2560</t>
  </si>
  <si>
    <t>ล้างหนี้เงินยืมฯฎ.2018/60</t>
  </si>
  <si>
    <t>นางฐิติมา  แสนทวีสุข น.ส.กาญจน์ประภา ประณีต บย.110</t>
  </si>
  <si>
    <t>ล้างหนี้เงินยืมฯฎ.1202/60</t>
  </si>
  <si>
    <t>นายถนอม   บัวแก้ว   บย.528/60</t>
  </si>
  <si>
    <t>ล้างหนี้เงินยืมฯฎ.1907/60</t>
  </si>
  <si>
    <t>นายคมกริช  อารีย์  บย.598/60</t>
  </si>
  <si>
    <t>ล้างหนี้ฯ  ฎ.1999/60</t>
  </si>
  <si>
    <t>นางสุปราณี ศิริวัฒน์วิมล บย.591/2560</t>
  </si>
  <si>
    <t>ล้างหนี้เงินยืมฯฎ.1992/60</t>
  </si>
  <si>
    <t>ว่าที่ ร.ต.หญิงฑิฆัมพร  มาศกุล  บย.635/2560</t>
  </si>
  <si>
    <t>ล้างหนี้เงินยืมฯฎ.2052/60</t>
  </si>
  <si>
    <t>นางละออง  บุญจีม  บย.602/2560</t>
  </si>
  <si>
    <t>ล้างหนี้เงินยืมฯฎ.2003/60</t>
  </si>
  <si>
    <t>นายสวัสดิ์  บุญจีม  บย.601/2560</t>
  </si>
  <si>
    <t>ล้างหนี้เงินยืมฯฎ.2002/60</t>
  </si>
  <si>
    <t>เงินยืมราชการ(น.ส.ศริญพร ริ้วกุล)บร.18ก17486/44</t>
  </si>
  <si>
    <t>เงินยืมราชการ(นางพวงผกา จิตสุภาพ)บร.18ก17486/45</t>
  </si>
  <si>
    <t>เงินยืมราชการ(นายพิเชษฐ์/นางนิตยา)บร.18ก17486/39</t>
  </si>
  <si>
    <t>P600002451</t>
  </si>
  <si>
    <t>นางภาวดี     สมาน  บย.672/2560</t>
  </si>
  <si>
    <t>นางอังคณา  พรหมศรี  บย.399/2560</t>
  </si>
  <si>
    <t>ล้างหนี้เงินยืมฯฎ.1690/60</t>
  </si>
  <si>
    <t>P600002455</t>
  </si>
  <si>
    <t>นางโชติกา ยิ่งกำแหง , นางเกษกนก ศรีสาร บย.673/60</t>
  </si>
  <si>
    <t>นางอุบลวรรณ  พันธ์งาม  บย.619/2560</t>
  </si>
  <si>
    <t>ล้างหนี้เงินยืมฯฎ.2036/60</t>
  </si>
  <si>
    <t>นางสาวโชติมา  ตายูเคน  บย.553/2560</t>
  </si>
  <si>
    <t>ล้างหนี้ฯ  ฎ.1953/60</t>
  </si>
  <si>
    <t>นางสาวกนกวรรณ   แพ่งสภา  บย.502/2560</t>
  </si>
  <si>
    <t>ล้างหนี้ฯ  ฎ.1877/60</t>
  </si>
  <si>
    <t>นางสุภารัตน์  กันหา  บย.171/2560</t>
  </si>
  <si>
    <t>ล้างหนี้ฯ  ฎ.1365/60</t>
  </si>
  <si>
    <t>นายไพชยนต์  อ่อนช้อย  บย.643/2560</t>
  </si>
  <si>
    <t>ล้างหนี้ฯ  ฎ.2110/60</t>
  </si>
  <si>
    <t>นางพวงผกา  จิตสุภาพ  บย.438/2560</t>
  </si>
  <si>
    <t>ล้างหนี้ฯ  ฎ.1733/60</t>
  </si>
  <si>
    <t>นางสาวศิริญพร  ริ้วกุล  บย.594/2560</t>
  </si>
  <si>
    <t>ล้างหนี้ฯ  ฎ.1994/60</t>
  </si>
  <si>
    <t>นางบังอร  ปราบุตร  บย.442/2560</t>
  </si>
  <si>
    <t>ล้างหนี้ฯ  ฎ.1737/60</t>
  </si>
  <si>
    <t>นายทิวา  แก้วพวง   บย.266/2560</t>
  </si>
  <si>
    <t>ล้างหนี้ฯ  ฎ.1518/60</t>
  </si>
  <si>
    <t>นางสาวบุปผาวรรณ์  สีดา  บย.503/2560</t>
  </si>
  <si>
    <t>ล้างหนี้ฯ  ฎ.1878/60</t>
  </si>
  <si>
    <t>นายธีรภณ  ครองยุทธ  บย.629/2560</t>
  </si>
  <si>
    <t>ล้างหนี้ฯ  ฎ.2046/60</t>
  </si>
  <si>
    <t>นางฐิตาภรณ์  พวงพา  บย.447/2560</t>
  </si>
  <si>
    <t>ล้างหนี้ฯ  ฎ.1742/60</t>
  </si>
  <si>
    <t>นายทัศพงษ์    พรหมทา  บย.452/2560</t>
  </si>
  <si>
    <t>ล้างหนี้เงินยืมฯฎ.1747/60</t>
  </si>
  <si>
    <t>นายอมรโชคศิริ  อมตะสายแก้ว  บย.461/60</t>
  </si>
  <si>
    <t>ล้างหนี้เงินยืมฯฎ.1779/60</t>
  </si>
  <si>
    <t>นางพิชญ์ชญาภา  พงษ์ทอง บย.487/2560</t>
  </si>
  <si>
    <t>ล้างหนี้เงินยืมฯฎ.1857/60</t>
  </si>
  <si>
    <t>นางรุ่งนภา  หารไชย  บย.501/2560</t>
  </si>
  <si>
    <t>ล้างหนี้ฯ  ฎ.1876/60</t>
  </si>
  <si>
    <t>นางพรพิมล  อินธิเดช  บย.443/2560</t>
  </si>
  <si>
    <t>ล้างหนี้ฯ  ฎ.1738/60</t>
  </si>
  <si>
    <t>ว่าที่ ร.ต.ประยงค์   วราพุฒ  บย.444/2560</t>
  </si>
  <si>
    <t>ล้างหนี้ฯ  ฎ.1739/60</t>
  </si>
  <si>
    <t>นายกิตติศักดิ์  ศรประสิทธิ์  บย.416/2560</t>
  </si>
  <si>
    <t>ล้างหนี้ฯ  ฎ.1711/60</t>
  </si>
  <si>
    <t>นายสมศักดิ์  สุรวิทย์   บย.486/2560</t>
  </si>
  <si>
    <t>ล้างหนี้ฯ  ฎ.1856/60</t>
  </si>
  <si>
    <t>นายอัคคี  ศิริกุล  บย.568/2560</t>
  </si>
  <si>
    <t>ล้างหนี้เงินยืมฯฎ.1968/60</t>
  </si>
  <si>
    <t>นายธนากร  ดาวเรือง  บย.630/2560</t>
  </si>
  <si>
    <t>ล้างหนี้เงินยืมฯฎ.2047/60</t>
  </si>
  <si>
    <t>นายพิเชษฐ์  ตั้งพิทักไกร นางนิตยา เบ้าทอง บย.29/60</t>
  </si>
  <si>
    <t>ล้างหนี้เงินยืมฯฎ.539/60</t>
  </si>
  <si>
    <t>นางณัฐชานัน  ศิริชนะ  บย.600/2560</t>
  </si>
  <si>
    <t>ล้างหนี้เงินยืมฯฎ.2001/60</t>
  </si>
  <si>
    <t>P600002520</t>
  </si>
  <si>
    <t>นายกษิดิศ ช่วงไธสง บย.676/60</t>
  </si>
  <si>
    <t>นางสาวปาริชาติ    อาจสำแดง  บย.656/60</t>
  </si>
  <si>
    <t>ล้างหนี้เงินยืมฯฎ.2146/60</t>
  </si>
  <si>
    <t>นางสาวเบญจมาศ    ตั้งอติพร   บย.658/60</t>
  </si>
  <si>
    <t>ล้างหนี้เงินยืมฯฎ.2153/60</t>
  </si>
  <si>
    <t>P600002517</t>
  </si>
  <si>
    <t>นายอนันต์ ถมทองทวี บย.674/60</t>
  </si>
  <si>
    <t>P600002518</t>
  </si>
  <si>
    <t>นายสุรพงษ์ อบทอง บย.675/60</t>
  </si>
  <si>
    <t>นางโกลัญญา    อ่อนหวาน   บย.657/60</t>
  </si>
  <si>
    <t>ล้างหนี้เงินยืมฯฎ.2152/60</t>
  </si>
  <si>
    <t>P600001138</t>
  </si>
  <si>
    <t>P600001139</t>
  </si>
  <si>
    <t>P600001165</t>
  </si>
  <si>
    <t>P600001166</t>
  </si>
  <si>
    <t>P600001173</t>
  </si>
  <si>
    <t>P600001181</t>
  </si>
  <si>
    <t>P600001182</t>
  </si>
  <si>
    <t>P600001179</t>
  </si>
  <si>
    <t>P600001180</t>
  </si>
  <si>
    <t>P600001174</t>
  </si>
  <si>
    <t>P600001200</t>
  </si>
  <si>
    <t>P600001198</t>
  </si>
  <si>
    <t>P600001202</t>
  </si>
  <si>
    <t>P600001201</t>
  </si>
  <si>
    <t>P600001229</t>
  </si>
  <si>
    <t>P600001230</t>
  </si>
  <si>
    <t>P600001242</t>
  </si>
  <si>
    <t>P600001249</t>
  </si>
  <si>
    <t>P600001251</t>
  </si>
  <si>
    <t>P600001253</t>
  </si>
  <si>
    <t>P600001252</t>
  </si>
  <si>
    <t>P600001254</t>
  </si>
  <si>
    <t>P600001255</t>
  </si>
  <si>
    <t>P600001268</t>
  </si>
  <si>
    <t>P600001270</t>
  </si>
  <si>
    <t>P600001292</t>
  </si>
  <si>
    <t>P600001283</t>
  </si>
  <si>
    <t>P600001284</t>
  </si>
  <si>
    <t>P600001290</t>
  </si>
  <si>
    <t>P600001280</t>
  </si>
  <si>
    <t>P600001287</t>
  </si>
  <si>
    <t>P600001288</t>
  </si>
  <si>
    <t>P600001289</t>
  </si>
  <si>
    <t>P600001291</t>
  </si>
  <si>
    <t>P600001282</t>
  </si>
  <si>
    <t>P600001281</t>
  </si>
  <si>
    <t>P600001285</t>
  </si>
  <si>
    <t>P600001286</t>
  </si>
  <si>
    <t>P600001293</t>
  </si>
  <si>
    <t>P600001298</t>
  </si>
  <si>
    <t>P600001300</t>
  </si>
  <si>
    <t>P600001301</t>
  </si>
  <si>
    <t>P600001303</t>
  </si>
  <si>
    <t>P600001299</t>
  </si>
  <si>
    <t>P600001318</t>
  </si>
  <si>
    <t>P600001317</t>
  </si>
  <si>
    <t>P600001319</t>
  </si>
  <si>
    <t>P600001360</t>
  </si>
  <si>
    <t>นางพัทธนันท์  วรโพด   น.ส.รัชต์วดี วรกิตติ์สกุลชัย</t>
  </si>
  <si>
    <t>P600001361</t>
  </si>
  <si>
    <t>นางสาวเทียมจันทร์   บุญค้ำ  บย.167/2560</t>
  </si>
  <si>
    <t>P600001359</t>
  </si>
  <si>
    <t>นายสุพจน์    เจริญกิจ  บย.165/2560</t>
  </si>
  <si>
    <t>P600001366</t>
  </si>
  <si>
    <t>นายสุพจน์      กันหา    บย.172/2560</t>
  </si>
  <si>
    <t>P600001373</t>
  </si>
  <si>
    <t>นายกิตติภูมิฐ์   วิลาวัลย์  บย.179/2560</t>
  </si>
  <si>
    <t>P600001378</t>
  </si>
  <si>
    <t>นางสมาพร    จิตโชติ    บย.184/2560</t>
  </si>
  <si>
    <t>P600001371</t>
  </si>
  <si>
    <t>นางเยาวธิดา  สัตย์ซื่อ  บย.177/2560</t>
  </si>
  <si>
    <t>P600001372</t>
  </si>
  <si>
    <t>นายเพชรมณี  สิงห์แจ่ม  บย.178/2560</t>
  </si>
  <si>
    <t>P600001377</t>
  </si>
  <si>
    <t>น.ส.ดากานดา  อินทรพันธุ์   บย.183/2560</t>
  </si>
  <si>
    <t>P600001362</t>
  </si>
  <si>
    <t>นายธวัชชัย   บัวไขย บย.168/2560</t>
  </si>
  <si>
    <t>P600001363</t>
  </si>
  <si>
    <t>น.ส.ลภัสรดา  จิตภักดี   บย.169/2560</t>
  </si>
  <si>
    <t>P600001365</t>
  </si>
  <si>
    <t>นางสุภารัตน์   กันหา    บย.171/2560</t>
  </si>
  <si>
    <t>P600001368</t>
  </si>
  <si>
    <t>นายมนัส   แนวจำปา    บย.174/2560</t>
  </si>
  <si>
    <t>P600001375</t>
  </si>
  <si>
    <t>นายอภินันท์   อังคะโส  บย.181/2560</t>
  </si>
  <si>
    <t>P600001383</t>
  </si>
  <si>
    <t>นางอรอนงค์   มณีวงษ์   บย.189/2560</t>
  </si>
  <si>
    <t>P600001386</t>
  </si>
  <si>
    <t>นางพิสมัย   ไชยขันตรี  บย.192/2560</t>
  </si>
  <si>
    <t>P600001364</t>
  </si>
  <si>
    <t>นางสุดาภรณ์  สุปัตติ    บย.170/2560</t>
  </si>
  <si>
    <t>P600001367</t>
  </si>
  <si>
    <t>นางคนึง  พรมมานนท์   บย.173/2560</t>
  </si>
  <si>
    <t>P600001369</t>
  </si>
  <si>
    <t>นางสาวออยใจ  ปราบภัย บย.175/2560</t>
  </si>
  <si>
    <t>P600001370</t>
  </si>
  <si>
    <t>นางสาวปิยวรรณ  แสงดี  บย.176/2560</t>
  </si>
  <si>
    <t>P600001374</t>
  </si>
  <si>
    <t>น.ส.วรัญญา   บุตรกูล   บย.180/2560</t>
  </si>
  <si>
    <t>P600001376</t>
  </si>
  <si>
    <t>นายไชยวิวัฒน์   วารินทร์ภัทร  บย.182/2560</t>
  </si>
  <si>
    <t>P600001382</t>
  </si>
  <si>
    <t>นายวรุธ    ไชยยานุกูล  บย.188/2560</t>
  </si>
  <si>
    <t>P600001379</t>
  </si>
  <si>
    <t>นางลัดดาวัลย์   ดลประสิทธิ์  บย.185/2560</t>
  </si>
  <si>
    <t>P600001384</t>
  </si>
  <si>
    <t>นางจันทรา  พร้อมพรม    บย.190/2560</t>
  </si>
  <si>
    <t>P600001385</t>
  </si>
  <si>
    <t>นายอดิศักดิ์   บุญสาลี บย.191/2560</t>
  </si>
  <si>
    <t>P600001380</t>
  </si>
  <si>
    <t>นางพรรณพนา    จำนงค์   บย.186/2560</t>
  </si>
  <si>
    <t>P600001381</t>
  </si>
  <si>
    <t>นางจิราวดี  ศรีโนนลาน  บย.187/2560</t>
  </si>
  <si>
    <t>สกุลลูกหนี้</t>
  </si>
  <si>
    <t>543/60</t>
  </si>
  <si>
    <t xml:space="preserve">นางภูริตา  </t>
  </si>
  <si>
    <t>541/60</t>
  </si>
  <si>
    <t>529/60</t>
  </si>
  <si>
    <t>530/60</t>
  </si>
  <si>
    <t>531/60</t>
  </si>
  <si>
    <t>534/60</t>
  </si>
  <si>
    <t>536/60</t>
  </si>
  <si>
    <t>537/60</t>
  </si>
  <si>
    <t>538/60</t>
  </si>
  <si>
    <t>539/60</t>
  </si>
  <si>
    <t>540/60</t>
  </si>
  <si>
    <t>546/60</t>
  </si>
  <si>
    <t>547/60</t>
  </si>
  <si>
    <t>545/60</t>
  </si>
  <si>
    <t>561/60</t>
  </si>
  <si>
    <t>563/60</t>
  </si>
  <si>
    <t>570/60</t>
  </si>
  <si>
    <t>574/60</t>
  </si>
  <si>
    <t>575/60</t>
  </si>
  <si>
    <t>576/60</t>
  </si>
  <si>
    <t>577/60</t>
  </si>
  <si>
    <t>578/60</t>
  </si>
  <si>
    <t>579/60</t>
  </si>
  <si>
    <t>580/60</t>
  </si>
  <si>
    <t>581/60</t>
  </si>
  <si>
    <t>582/60</t>
  </si>
  <si>
    <t>583/60</t>
  </si>
  <si>
    <t>584/60</t>
  </si>
  <si>
    <t>585/60</t>
  </si>
  <si>
    <t>588/60</t>
  </si>
  <si>
    <t>589/60</t>
  </si>
  <si>
    <t>558/60</t>
  </si>
  <si>
    <t>590/60</t>
  </si>
  <si>
    <t>554/60</t>
  </si>
  <si>
    <t>610/60</t>
  </si>
  <si>
    <t>611/60</t>
  </si>
  <si>
    <t>606/60</t>
  </si>
  <si>
    <t>608/60</t>
  </si>
  <si>
    <t>612/60</t>
  </si>
  <si>
    <t>599/60</t>
  </si>
  <si>
    <t>603/60</t>
  </si>
  <si>
    <t>596/60</t>
  </si>
  <si>
    <t>609/60</t>
  </si>
  <si>
    <t>613/60</t>
  </si>
  <si>
    <t>632/60</t>
  </si>
  <si>
    <t>634/60</t>
  </si>
  <si>
    <t>620/60</t>
  </si>
  <si>
    <t>618/60</t>
  </si>
  <si>
    <t>624/60</t>
  </si>
  <si>
    <t>627/60</t>
  </si>
  <si>
    <t>631/60</t>
  </si>
  <si>
    <t>636/60</t>
  </si>
  <si>
    <t>637/60</t>
  </si>
  <si>
    <t>623/60</t>
  </si>
  <si>
    <t>625/60</t>
  </si>
  <si>
    <t>628/60</t>
  </si>
  <si>
    <t>638/60</t>
  </si>
  <si>
    <t>640/60</t>
  </si>
  <si>
    <t>644/60</t>
  </si>
  <si>
    <t>641/60</t>
  </si>
  <si>
    <t>652/60</t>
  </si>
  <si>
    <t>653/60</t>
  </si>
  <si>
    <t>651/60</t>
  </si>
  <si>
    <t>654/60</t>
  </si>
  <si>
    <t>647/60</t>
  </si>
  <si>
    <t>645/60</t>
  </si>
  <si>
    <t>646/60</t>
  </si>
  <si>
    <t>649/60</t>
  </si>
  <si>
    <t>673/60</t>
  </si>
  <si>
    <t>676/60</t>
  </si>
  <si>
    <t>674/60</t>
  </si>
  <si>
    <t>675/60</t>
  </si>
  <si>
    <t xml:space="preserve">นางสาวธนภร  </t>
  </si>
  <si>
    <t xml:space="preserve">นางสาวดากานดา  </t>
  </si>
  <si>
    <t xml:space="preserve">นายสรวิทย์  </t>
  </si>
  <si>
    <t xml:space="preserve">นายสำราญ   </t>
  </si>
  <si>
    <t xml:space="preserve">นางวันเทียน   </t>
  </si>
  <si>
    <t xml:space="preserve">นางสาวประพิษศร  </t>
  </si>
  <si>
    <t xml:space="preserve">นายมนูญ    </t>
  </si>
  <si>
    <t xml:space="preserve">สิบเอกหญิงอุบลรัฐ  </t>
  </si>
  <si>
    <t xml:space="preserve">นายนิรัตน์   </t>
  </si>
  <si>
    <t xml:space="preserve">นางศศินันท์  </t>
  </si>
  <si>
    <t xml:space="preserve">นางณีรนุช   </t>
  </si>
  <si>
    <t xml:space="preserve">นางเนรมิตร  </t>
  </si>
  <si>
    <t xml:space="preserve">นางสาวนิรุชานันท์  </t>
  </si>
  <si>
    <t xml:space="preserve">นางณศมน     </t>
  </si>
  <si>
    <t xml:space="preserve">นางสาวเก็จมณี   </t>
  </si>
  <si>
    <t xml:space="preserve">นางพิมพ์ลภัส  </t>
  </si>
  <si>
    <t xml:space="preserve">นายกนกศักดิ์   </t>
  </si>
  <si>
    <t xml:space="preserve">นางจารุวรรณ  </t>
  </si>
  <si>
    <t xml:space="preserve">นางสาวสุภาวดี  </t>
  </si>
  <si>
    <t xml:space="preserve">นายปัญญา   </t>
  </si>
  <si>
    <t xml:space="preserve">นายวิชัย   </t>
  </si>
  <si>
    <t xml:space="preserve">นายสุรพงษ์ </t>
  </si>
  <si>
    <t xml:space="preserve">นายอนันต์ </t>
  </si>
  <si>
    <t xml:space="preserve">นางภาวดี     </t>
  </si>
  <si>
    <t xml:space="preserve">นางสรัญญา   </t>
  </si>
  <si>
    <t xml:space="preserve">นางสาวอลิสา  </t>
  </si>
  <si>
    <t xml:space="preserve">นายสนั่น    </t>
  </si>
  <si>
    <t xml:space="preserve">นางนิตยา   </t>
  </si>
  <si>
    <t xml:space="preserve">นางกรกันยา </t>
  </si>
  <si>
    <t xml:space="preserve">นายทศวรรษ  </t>
  </si>
  <si>
    <t xml:space="preserve">นางสาวปราณี  </t>
  </si>
  <si>
    <t xml:space="preserve">นางนลินี  </t>
  </si>
  <si>
    <t xml:space="preserve">นายสุรชาติ    </t>
  </si>
  <si>
    <t xml:space="preserve">นางวารีรัตน์  </t>
  </si>
  <si>
    <t xml:space="preserve">นางฐิชยา  </t>
  </si>
  <si>
    <t xml:space="preserve">นางนลินรัตน์  </t>
  </si>
  <si>
    <t xml:space="preserve">นายธวัชชัย   </t>
  </si>
  <si>
    <t xml:space="preserve">นางวรางค์ศิริ  </t>
  </si>
  <si>
    <t xml:space="preserve">นางสาวอรทัย   </t>
  </si>
  <si>
    <t xml:space="preserve">นางสาวอารีวรรณ  </t>
  </si>
  <si>
    <t xml:space="preserve">นางสาวมลฤดี  </t>
  </si>
  <si>
    <t xml:space="preserve">นางจิรัธญกาญน์  </t>
  </si>
  <si>
    <t xml:space="preserve">  นามวงษ์   </t>
  </si>
  <si>
    <t xml:space="preserve">  แก้วดี  </t>
  </si>
  <si>
    <t xml:space="preserve"> แสงกล้า  </t>
  </si>
  <si>
    <t xml:space="preserve"> พละศักดิ์  </t>
  </si>
  <si>
    <t xml:space="preserve"> บุญวงศ์   </t>
  </si>
  <si>
    <t xml:space="preserve">   สำเภา    </t>
  </si>
  <si>
    <t xml:space="preserve">  บุตรวงศ์  </t>
  </si>
  <si>
    <t xml:space="preserve"> มีบุญ   </t>
  </si>
  <si>
    <t xml:space="preserve"> แสงงาม  </t>
  </si>
  <si>
    <t xml:space="preserve">  ธรรมดา   </t>
  </si>
  <si>
    <t xml:space="preserve">   เกษร  </t>
  </si>
  <si>
    <t xml:space="preserve"> วงษ์ใหญ่  </t>
  </si>
  <si>
    <t xml:space="preserve"> สุวรรณสุข    </t>
  </si>
  <si>
    <t xml:space="preserve"> ก้อนคำ   </t>
  </si>
  <si>
    <t xml:space="preserve"> กุลคุรุอนันต์,ศรสำแดง</t>
  </si>
  <si>
    <t xml:space="preserve">  บุญชำ   </t>
  </si>
  <si>
    <t xml:space="preserve"> ลินลาศ </t>
  </si>
  <si>
    <t xml:space="preserve">    สมาน  </t>
  </si>
  <si>
    <t xml:space="preserve">ช่วงไธสง </t>
  </si>
  <si>
    <t xml:space="preserve"> อบทอง </t>
  </si>
  <si>
    <t xml:space="preserve">สุรชาติ,วิษณุ </t>
  </si>
  <si>
    <t>บุญปอง,สนิทชน</t>
  </si>
  <si>
    <t xml:space="preserve">นายโอภาส ,นางธีรวรรณ </t>
  </si>
  <si>
    <t xml:space="preserve">ศรีขาว,มาลาศรี </t>
  </si>
  <si>
    <t xml:space="preserve">เล็บขาว </t>
  </si>
  <si>
    <t xml:space="preserve">นางบังอร   </t>
  </si>
  <si>
    <t xml:space="preserve">นายเกียรติศักดิ์   </t>
  </si>
  <si>
    <t xml:space="preserve">นายจิรัฎฐ์   </t>
  </si>
  <si>
    <t xml:space="preserve">พันธุ์งาม </t>
  </si>
  <si>
    <t xml:space="preserve"> กฤษณกาฬ,วงศ์จอม </t>
  </si>
  <si>
    <t>101/60</t>
  </si>
  <si>
    <t xml:space="preserve">นางสุธารัตน,น.ส.จันทิมา </t>
  </si>
  <si>
    <t xml:space="preserve">จักรวรรณพร </t>
  </si>
  <si>
    <t>109/60</t>
  </si>
  <si>
    <t xml:space="preserve">นางจรรยา   </t>
  </si>
  <si>
    <t>นามวงศ์,งศ์วชิรนุกูล</t>
  </si>
  <si>
    <t xml:space="preserve">นายชาติชาย,นายณพัฒน์  </t>
  </si>
  <si>
    <t>160/60</t>
  </si>
  <si>
    <t>159/60</t>
  </si>
  <si>
    <t xml:space="preserve">ทองสูบ  </t>
  </si>
  <si>
    <t xml:space="preserve">นางสุรียาพร  </t>
  </si>
  <si>
    <t>144/60</t>
  </si>
  <si>
    <t xml:space="preserve"> วิเศษแก้ว </t>
  </si>
  <si>
    <t xml:space="preserve">นางอรพรรณ  </t>
  </si>
  <si>
    <t xml:space="preserve">อุ่นทรัพย์  </t>
  </si>
  <si>
    <t>151/60</t>
  </si>
  <si>
    <t xml:space="preserve">นางศิริวรรณ </t>
  </si>
  <si>
    <t xml:space="preserve"> 172/2560</t>
  </si>
  <si>
    <t xml:space="preserve"> กันหา </t>
  </si>
  <si>
    <t xml:space="preserve">นายสุพจน์     </t>
  </si>
  <si>
    <t xml:space="preserve">  สัตย์ซื่อ  </t>
  </si>
  <si>
    <t xml:space="preserve">นางเยาวธิดา  </t>
  </si>
  <si>
    <t xml:space="preserve">จิตภักดี </t>
  </si>
  <si>
    <t xml:space="preserve">น.ส.ลภัสรดา  </t>
  </si>
  <si>
    <t xml:space="preserve">สุปัตติ </t>
  </si>
  <si>
    <t xml:space="preserve">นางสุดาภรณ์  </t>
  </si>
  <si>
    <t>ทองแสน</t>
  </si>
  <si>
    <t xml:space="preserve">นางสายฝน   </t>
  </si>
  <si>
    <t xml:space="preserve">อดทน </t>
  </si>
  <si>
    <t xml:space="preserve">นายชัยณรงค์   </t>
  </si>
  <si>
    <t xml:space="preserve">ทองศูนย์ </t>
  </si>
  <si>
    <t xml:space="preserve">นางสาวพีระพรรณ  </t>
  </si>
  <si>
    <t>มีชัยธนกิตติ์</t>
  </si>
  <si>
    <t xml:space="preserve">นายธนัญกรณ์  </t>
  </si>
  <si>
    <t xml:space="preserve">นายทวีศักดิ์   </t>
  </si>
  <si>
    <t xml:space="preserve">  ธรรมวันนา     </t>
  </si>
  <si>
    <t xml:space="preserve">นางทองใบ    </t>
  </si>
  <si>
    <t xml:space="preserve">บุญยี่    </t>
  </si>
  <si>
    <t>มะโนมัย</t>
  </si>
  <si>
    <t xml:space="preserve">บุษบงก์ </t>
  </si>
  <si>
    <t xml:space="preserve">น.ส.ปิยกานต์   </t>
  </si>
  <si>
    <t xml:space="preserve">ภักดีสมัยวงศ์ </t>
  </si>
  <si>
    <t xml:space="preserve">นางพัศสินี  </t>
  </si>
  <si>
    <t xml:space="preserve">สนิทชน </t>
  </si>
  <si>
    <t xml:space="preserve">นางศรีประไพ    </t>
  </si>
  <si>
    <t xml:space="preserve">จิตสุภาพ  </t>
  </si>
  <si>
    <t xml:space="preserve"> กาหลง</t>
  </si>
  <si>
    <t xml:space="preserve">นายเสรี   </t>
  </si>
  <si>
    <t xml:space="preserve"> วรรณทวี </t>
  </si>
  <si>
    <t xml:space="preserve">นายไสว   </t>
  </si>
  <si>
    <t xml:space="preserve">ทอนศรี </t>
  </si>
  <si>
    <t xml:space="preserve">นางนัฎฐิกานต์   </t>
  </si>
  <si>
    <t xml:space="preserve"> ชัยกัณหา </t>
  </si>
  <si>
    <t xml:space="preserve">นางนิสรา   </t>
  </si>
  <si>
    <t xml:space="preserve">นางสาวพัชรียา   </t>
  </si>
  <si>
    <t xml:space="preserve">นางนิภา    </t>
  </si>
  <si>
    <t xml:space="preserve">แก่นอาสา </t>
  </si>
  <si>
    <t xml:space="preserve">นายสราวุฒิ   </t>
  </si>
  <si>
    <t xml:space="preserve"> แพงศรี      </t>
  </si>
  <si>
    <t xml:space="preserve">นางอัจฉราวรรณ    </t>
  </si>
  <si>
    <t xml:space="preserve">ล้อมพรม </t>
  </si>
  <si>
    <t xml:space="preserve">นางวีระยา  </t>
  </si>
  <si>
    <t xml:space="preserve"> ศิริรัชฎานันท์  </t>
  </si>
  <si>
    <t>306/60</t>
  </si>
  <si>
    <t xml:space="preserve">นางชนมณ์กานต์  </t>
  </si>
  <si>
    <t xml:space="preserve"> มาสขาว   </t>
  </si>
  <si>
    <t>325/60</t>
  </si>
  <si>
    <t xml:space="preserve">นางปวิชญานิชาภัทร   </t>
  </si>
  <si>
    <t xml:space="preserve">  รชตศุภากร   </t>
  </si>
  <si>
    <t>329/60</t>
  </si>
  <si>
    <t xml:space="preserve">นางสมนึก  </t>
  </si>
  <si>
    <t xml:space="preserve"> บุรกรณ์     </t>
  </si>
  <si>
    <t>328/60</t>
  </si>
  <si>
    <t xml:space="preserve">นางนวพร   </t>
  </si>
  <si>
    <t xml:space="preserve">  ทองสมบัติ   </t>
  </si>
  <si>
    <t>337/60</t>
  </si>
  <si>
    <t xml:space="preserve">นายอดิศักดิ์   </t>
  </si>
  <si>
    <t xml:space="preserve">  พละศักดิ์  </t>
  </si>
  <si>
    <t>358/60</t>
  </si>
  <si>
    <t xml:space="preserve">นางสาวพนิตกาญจน์ </t>
  </si>
  <si>
    <t xml:space="preserve"> ทุมพร </t>
  </si>
  <si>
    <t>350/60</t>
  </si>
  <si>
    <t xml:space="preserve">นางลำภู   </t>
  </si>
  <si>
    <t xml:space="preserve">   สะอาด   </t>
  </si>
  <si>
    <t>359/60</t>
  </si>
  <si>
    <t xml:space="preserve">นางสาวฉวีวรรณ  </t>
  </si>
  <si>
    <t xml:space="preserve"> พุ่มไม้  </t>
  </si>
  <si>
    <t>347/60</t>
  </si>
  <si>
    <t xml:space="preserve">นางพิจิตร    </t>
  </si>
  <si>
    <t xml:space="preserve">   รุ้งแก้ว  </t>
  </si>
  <si>
    <t>361/60</t>
  </si>
  <si>
    <t xml:space="preserve"> ไกยะวินิจ  </t>
  </si>
  <si>
    <t>368/60</t>
  </si>
  <si>
    <t xml:space="preserve">นางรุจิราภรณ์   </t>
  </si>
  <si>
    <t xml:space="preserve"> หลาวทอง   </t>
  </si>
  <si>
    <t>397/60</t>
  </si>
  <si>
    <t xml:space="preserve">นายสุรสิทธิ์   </t>
  </si>
  <si>
    <t xml:space="preserve">  ศิริบูรณ์    </t>
  </si>
  <si>
    <t>398/60</t>
  </si>
  <si>
    <t xml:space="preserve">นางกษิรา   </t>
  </si>
  <si>
    <t xml:space="preserve"> เทสันตะ   </t>
  </si>
  <si>
    <t>401/60</t>
  </si>
  <si>
    <t xml:space="preserve">นายสมคิด  </t>
  </si>
  <si>
    <t xml:space="preserve">  นนทะศรี   </t>
  </si>
  <si>
    <t>403/60</t>
  </si>
  <si>
    <t xml:space="preserve">นายทศพร   </t>
  </si>
  <si>
    <t xml:space="preserve">  ทองแดง   </t>
  </si>
  <si>
    <t>405/60</t>
  </si>
  <si>
    <t xml:space="preserve">นายภคิน   </t>
  </si>
  <si>
    <t xml:space="preserve"> ธรรมนูญ   </t>
  </si>
  <si>
    <t>406/60</t>
  </si>
  <si>
    <t xml:space="preserve">นายอาคม  </t>
  </si>
  <si>
    <t xml:space="preserve">  คงเมือง   </t>
  </si>
  <si>
    <t>400/60</t>
  </si>
  <si>
    <t xml:space="preserve">นางสาวกัญยุพา </t>
  </si>
  <si>
    <t xml:space="preserve"> สรรพศรี  </t>
  </si>
  <si>
    <t>376/60</t>
  </si>
  <si>
    <t xml:space="preserve">นายเมฆินทร์  </t>
  </si>
  <si>
    <t xml:space="preserve"> ดลปัดชา  </t>
  </si>
  <si>
    <t>396/60</t>
  </si>
  <si>
    <t xml:space="preserve">นายธรรมรักษ์  </t>
  </si>
  <si>
    <t xml:space="preserve"> จิตรดิษฐ์สกุล  </t>
  </si>
  <si>
    <t>370/60</t>
  </si>
  <si>
    <t xml:space="preserve">นายพงษ์นรินทร์  </t>
  </si>
  <si>
    <t xml:space="preserve"> อาธิบุตร   </t>
  </si>
  <si>
    <t>373/60</t>
  </si>
  <si>
    <t xml:space="preserve"> นามสาย       </t>
  </si>
  <si>
    <t>374/60</t>
  </si>
  <si>
    <t xml:space="preserve">นายทวี    </t>
  </si>
  <si>
    <t xml:space="preserve">  อรุณโรจน์     </t>
  </si>
  <si>
    <t>417/60</t>
  </si>
  <si>
    <t xml:space="preserve">นายนัฐพงษ์   </t>
  </si>
  <si>
    <t xml:space="preserve">   วราพุฒ  </t>
  </si>
  <si>
    <t>420/60</t>
  </si>
  <si>
    <t xml:space="preserve">นายฤทธิรงค์  </t>
  </si>
  <si>
    <t xml:space="preserve"> สุขเสริม </t>
  </si>
  <si>
    <t>415/60</t>
  </si>
  <si>
    <t xml:space="preserve">นายพิเชษฐ์พงษ์ </t>
  </si>
  <si>
    <t xml:space="preserve"> อสิพงษ์ </t>
  </si>
  <si>
    <t>451/60</t>
  </si>
  <si>
    <t xml:space="preserve">นางจนาวรรณ  </t>
  </si>
  <si>
    <t xml:space="preserve">  เมธาภัทรกุล   </t>
  </si>
  <si>
    <t>445/60</t>
  </si>
  <si>
    <t xml:space="preserve">นางสาวนัถลิกา </t>
  </si>
  <si>
    <t xml:space="preserve">จันทร์เกษ   </t>
  </si>
  <si>
    <t>446/60</t>
  </si>
  <si>
    <t xml:space="preserve">นางสาวณาตยา   </t>
  </si>
  <si>
    <t xml:space="preserve">   แถวพันธ์    </t>
  </si>
  <si>
    <t>448/60</t>
  </si>
  <si>
    <t xml:space="preserve">นางสาวสุทธิกานต์  </t>
  </si>
  <si>
    <t xml:space="preserve"> อินทรวงษ์โชติ   </t>
  </si>
  <si>
    <t>449/60</t>
  </si>
  <si>
    <t xml:space="preserve">นางสาวดาราวรรณ   </t>
  </si>
  <si>
    <t xml:space="preserve">  นาวงศ์   </t>
  </si>
  <si>
    <t>455/60</t>
  </si>
  <si>
    <t xml:space="preserve"> ศิริโชติ  </t>
  </si>
  <si>
    <t xml:space="preserve">นางวยุรีย์  </t>
  </si>
  <si>
    <t>463/60</t>
  </si>
  <si>
    <t>428/60</t>
  </si>
  <si>
    <t xml:space="preserve">นางทีรนัน   </t>
  </si>
  <si>
    <t xml:space="preserve"> สุขเสริม    </t>
  </si>
  <si>
    <t xml:space="preserve">  จำนงค์    </t>
  </si>
  <si>
    <t xml:space="preserve">นางพรรณพนา   </t>
  </si>
  <si>
    <t>430/60</t>
  </si>
  <si>
    <t>456/60</t>
  </si>
  <si>
    <t xml:space="preserve">นางพีระวรรณา  </t>
  </si>
  <si>
    <t xml:space="preserve"> เขียวหวาน </t>
  </si>
  <si>
    <t xml:space="preserve"> ดวงมาลา  </t>
  </si>
  <si>
    <t xml:space="preserve">นางสาวเสาวลักษณ์  </t>
  </si>
  <si>
    <t>459/60</t>
  </si>
  <si>
    <t xml:space="preserve">นางจุลพนม  </t>
  </si>
  <si>
    <t xml:space="preserve">   ธานี   </t>
  </si>
  <si>
    <t xml:space="preserve">นางธัญพร  </t>
  </si>
  <si>
    <t xml:space="preserve"> พวงบุตรธนัช   </t>
  </si>
  <si>
    <t>424/60</t>
  </si>
  <si>
    <t>440/60</t>
  </si>
  <si>
    <t xml:space="preserve">นางพัชรินทร์  </t>
  </si>
  <si>
    <t xml:space="preserve">  สารีบุตร </t>
  </si>
  <si>
    <t xml:space="preserve">  เจริญราษฎร์  </t>
  </si>
  <si>
    <t xml:space="preserve">นางพรรณิกา   </t>
  </si>
  <si>
    <t>450/60</t>
  </si>
  <si>
    <t>435/60</t>
  </si>
  <si>
    <t>453/60</t>
  </si>
  <si>
    <t>464/60</t>
  </si>
  <si>
    <t>466/60</t>
  </si>
  <si>
    <t>474/60</t>
  </si>
  <si>
    <t>488/60</t>
  </si>
  <si>
    <t>473/60</t>
  </si>
  <si>
    <t>495/60</t>
  </si>
  <si>
    <t>508/60</t>
  </si>
  <si>
    <t>509/60</t>
  </si>
  <si>
    <t>510/60</t>
  </si>
  <si>
    <t>511/60</t>
  </si>
  <si>
    <t>494/60</t>
  </si>
  <si>
    <t>504/60</t>
  </si>
  <si>
    <t>505/60</t>
  </si>
  <si>
    <t>515/60</t>
  </si>
  <si>
    <t>476/60</t>
  </si>
  <si>
    <t>497/60</t>
  </si>
  <si>
    <t>489/60</t>
  </si>
  <si>
    <t>493/60</t>
  </si>
  <si>
    <t>496/60</t>
  </si>
  <si>
    <t>506/60</t>
  </si>
  <si>
    <t>507/60</t>
  </si>
  <si>
    <t>514/60</t>
  </si>
  <si>
    <t>516/60</t>
  </si>
  <si>
    <t>517/60</t>
  </si>
  <si>
    <t>475/60</t>
  </si>
  <si>
    <t>485/60</t>
  </si>
  <si>
    <t>492/60</t>
  </si>
  <si>
    <t>498/60</t>
  </si>
  <si>
    <t>518/60</t>
  </si>
  <si>
    <t xml:space="preserve">นายสัมพันธ์  </t>
  </si>
  <si>
    <t xml:space="preserve">นายประดิษฐ์     </t>
  </si>
  <si>
    <t xml:space="preserve">นางวารึณี   </t>
  </si>
  <si>
    <t xml:space="preserve">นายเฉลิมพล   </t>
  </si>
  <si>
    <t xml:space="preserve">นางสาวสุกัญญา    </t>
  </si>
  <si>
    <t xml:space="preserve">นางสุชาดา  </t>
  </si>
  <si>
    <t xml:space="preserve">นางวันเพ็ญ  </t>
  </si>
  <si>
    <t xml:space="preserve">นางขวัญเรือน  </t>
  </si>
  <si>
    <t xml:space="preserve">นางนาริสา   </t>
  </si>
  <si>
    <t xml:space="preserve">นายวุฒิชัย   </t>
  </si>
  <si>
    <t xml:space="preserve">นางสาวกรวรรณ  </t>
  </si>
  <si>
    <t xml:space="preserve">ว่าที่ ร.ต.จัตุพล </t>
  </si>
  <si>
    <t xml:space="preserve">นางรัฐนันท์  </t>
  </si>
  <si>
    <t xml:space="preserve">นางสาวสุรีรัตน์  </t>
  </si>
  <si>
    <t xml:space="preserve">นางสาวเบญวลี   </t>
  </si>
  <si>
    <t xml:space="preserve">นางสุรียาพร   </t>
  </si>
  <si>
    <t xml:space="preserve">ว่าที่ ร.ต.ณัฐพงษ์  </t>
  </si>
  <si>
    <t xml:space="preserve">นางสาวพลอยปภัส  </t>
  </si>
  <si>
    <t xml:space="preserve">นางเฉลิมศรี  </t>
  </si>
  <si>
    <t>นางสาวธิติมา</t>
  </si>
  <si>
    <t>นางธัญณิชา</t>
  </si>
  <si>
    <t xml:space="preserve">นายภักดี   </t>
  </si>
  <si>
    <t xml:space="preserve">นางกุหลาบ  </t>
  </si>
  <si>
    <t xml:space="preserve">นายธีรพงศ์  </t>
  </si>
  <si>
    <t xml:space="preserve">นางสาวรวิวรรณ  </t>
  </si>
  <si>
    <t xml:space="preserve">นางชลภัสสรณ์   </t>
  </si>
  <si>
    <t xml:space="preserve">นางจิตรกานต์   </t>
  </si>
  <si>
    <t xml:space="preserve">นายดำรงชัย  </t>
  </si>
  <si>
    <t xml:space="preserve">นายสมโภชน์ นายสุรชาติ </t>
  </si>
  <si>
    <t xml:space="preserve">นายไชยเศรษฐ์  </t>
  </si>
  <si>
    <t xml:space="preserve">นายธนิน  </t>
  </si>
  <si>
    <t xml:space="preserve"> เสนาะ</t>
  </si>
  <si>
    <t xml:space="preserve">หลักฐาน  ทอนศรี  </t>
  </si>
  <si>
    <t xml:space="preserve">  จันทร์ปุ่ม  </t>
  </si>
  <si>
    <t xml:space="preserve"> ประเสริฐทรง  </t>
  </si>
  <si>
    <t xml:space="preserve"> นครคำสิงห์  </t>
  </si>
  <si>
    <t xml:space="preserve">  ยศวิจิตร   </t>
  </si>
  <si>
    <t xml:space="preserve">  ศรีอรห์    </t>
  </si>
  <si>
    <t xml:space="preserve"> ทัดเทียม </t>
  </si>
  <si>
    <t xml:space="preserve">  พลศักดิ์   </t>
  </si>
  <si>
    <t xml:space="preserve">  ผุดผ่อง    </t>
  </si>
  <si>
    <t xml:space="preserve"> แสนทวีสข  </t>
  </si>
  <si>
    <t xml:space="preserve">วรรณทอง  </t>
  </si>
  <si>
    <t xml:space="preserve"> สุทธิอาจ </t>
  </si>
  <si>
    <t xml:space="preserve">ยางธิสาร  </t>
  </si>
  <si>
    <t xml:space="preserve">  ทองสูบ </t>
  </si>
  <si>
    <t xml:space="preserve">   มนตรี </t>
  </si>
  <si>
    <t xml:space="preserve">ยิ่งยงชัย </t>
  </si>
  <si>
    <t>กุลธราวิวัฒน์</t>
  </si>
  <si>
    <t xml:space="preserve">เกษร </t>
  </si>
  <si>
    <t xml:space="preserve">  คูหา     </t>
  </si>
  <si>
    <t xml:space="preserve">    พันธนาม  </t>
  </si>
  <si>
    <t xml:space="preserve"> กัณหาสุข   </t>
  </si>
  <si>
    <t xml:space="preserve">  กระแสโสม   </t>
  </si>
  <si>
    <t xml:space="preserve"> เก็จโกวิท </t>
  </si>
  <si>
    <t xml:space="preserve">สวัสดิกุล </t>
  </si>
  <si>
    <t xml:space="preserve">   มันตะ  </t>
  </si>
  <si>
    <t xml:space="preserve">  พรหมดี   </t>
  </si>
  <si>
    <t xml:space="preserve">    ภูลสวัสดิ์ </t>
  </si>
  <si>
    <t xml:space="preserve">  ไทยสรวง  </t>
  </si>
  <si>
    <t>.592/60</t>
  </si>
  <si>
    <t>.614/60</t>
  </si>
  <si>
    <t>633/60</t>
  </si>
  <si>
    <t>นายกษิดิศ</t>
  </si>
  <si>
    <t xml:space="preserve">นางสาวกัญสุรีย์   </t>
  </si>
  <si>
    <t xml:space="preserve">นางวนัญพัทธ์  </t>
  </si>
  <si>
    <t xml:space="preserve">นายอมรรัตน์ </t>
  </si>
  <si>
    <t xml:space="preserve">นายพุดทิม </t>
  </si>
  <si>
    <t xml:space="preserve">นางสมจิตต์  </t>
  </si>
  <si>
    <t xml:space="preserve">นางวรางคณา  </t>
  </si>
  <si>
    <t xml:space="preserve">นายวิชัย </t>
  </si>
  <si>
    <t xml:space="preserve">นายรังสรรค์ </t>
  </si>
  <si>
    <t xml:space="preserve">นางณรงค์ </t>
  </si>
  <si>
    <t xml:space="preserve">นางสาวชัญญาภัค </t>
  </si>
  <si>
    <t xml:space="preserve">นายวีระ   </t>
  </si>
  <si>
    <t xml:space="preserve">นางสาวศันธณีย์   นางสุรีรัตน์  </t>
  </si>
  <si>
    <t xml:space="preserve">นางสาวสุทธิวรรณ </t>
  </si>
  <si>
    <t xml:space="preserve">นางวิบูลวรรณ นางสรรเสริญ </t>
  </si>
  <si>
    <t xml:space="preserve">นางจตุพร   </t>
  </si>
  <si>
    <t xml:space="preserve">นางพรทิพย์ </t>
  </si>
  <si>
    <t xml:space="preserve">นายเบญจพล </t>
  </si>
  <si>
    <t xml:space="preserve">นางสาวธัญวลัย </t>
  </si>
  <si>
    <t xml:space="preserve">นางสาวสุภาภรณ์ </t>
  </si>
  <si>
    <t xml:space="preserve">นางปุณณดา </t>
  </si>
  <si>
    <t xml:space="preserve">นางสุใจ   </t>
  </si>
  <si>
    <t xml:space="preserve">นางวนิดา  </t>
  </si>
  <si>
    <t xml:space="preserve">นางสาววิชชุตา </t>
  </si>
  <si>
    <t xml:space="preserve">นายสำรอง  </t>
  </si>
  <si>
    <t xml:space="preserve">นางละอองศรี  </t>
  </si>
  <si>
    <t xml:space="preserve">นางสาวทวีภรณ์  </t>
  </si>
  <si>
    <t xml:space="preserve">นางลำพูน  </t>
  </si>
  <si>
    <t xml:space="preserve">นางสุพิศ   นายอภิรักษ์ </t>
  </si>
  <si>
    <t xml:space="preserve">นางสาวอรอุมา  </t>
  </si>
  <si>
    <t xml:space="preserve">นายอดุลย์ศักดิ์ </t>
  </si>
  <si>
    <t xml:space="preserve">นางทัศนี   </t>
  </si>
  <si>
    <t xml:space="preserve">นางสาวกนกทิพย์ </t>
  </si>
  <si>
    <t xml:space="preserve">นางทักษพร  </t>
  </si>
  <si>
    <t xml:space="preserve">นายณรงค์   </t>
  </si>
  <si>
    <t xml:space="preserve">นางรัชณีย์  </t>
  </si>
  <si>
    <t xml:space="preserve">ว่าที่ ร.ต.ณรงค์ศักดิ์ </t>
  </si>
  <si>
    <t xml:space="preserve">นางสาวนันผกา </t>
  </si>
  <si>
    <t xml:space="preserve">นางสาวกนกรัฐ  </t>
  </si>
  <si>
    <t>นางสาวภานิชา</t>
  </si>
  <si>
    <t>นางจรัสภรณ์</t>
  </si>
  <si>
    <t xml:space="preserve">นางสาวนัฐติกา  </t>
  </si>
  <si>
    <t xml:space="preserve">นางนนทิภา  </t>
  </si>
  <si>
    <t xml:space="preserve">นางณิชากร </t>
  </si>
  <si>
    <t xml:space="preserve">นันธิโค  </t>
  </si>
  <si>
    <t xml:space="preserve">  บุญธรรม  </t>
  </si>
  <si>
    <t xml:space="preserve"> พัฒนพันธุ์ </t>
  </si>
  <si>
    <t xml:space="preserve">อินทรพันธ์    </t>
  </si>
  <si>
    <t xml:space="preserve">  กิ่งสกุล </t>
  </si>
  <si>
    <t>โคตรวงศ์  รอดพ้น</t>
  </si>
  <si>
    <t xml:space="preserve">อภินันท์   </t>
  </si>
  <si>
    <t>พันธุ์ดี  ฉลวยศรีบย</t>
  </si>
  <si>
    <t xml:space="preserve"> กรมเมือง    </t>
  </si>
  <si>
    <t xml:space="preserve">  ทองเทพ  </t>
  </si>
  <si>
    <t xml:space="preserve"> บัวกลาง </t>
  </si>
  <si>
    <t xml:space="preserve"> ศรีพันธ์  </t>
  </si>
  <si>
    <t xml:space="preserve"> สมบูรณ์</t>
  </si>
  <si>
    <t xml:space="preserve">ปัทมะ  </t>
  </si>
  <si>
    <t xml:space="preserve"> พิมาร</t>
  </si>
  <si>
    <t xml:space="preserve"> ศิริญาณ  </t>
  </si>
  <si>
    <t xml:space="preserve"> ยศอาลัย  </t>
  </si>
  <si>
    <t xml:space="preserve">   ไชยปัญญา  </t>
  </si>
  <si>
    <t xml:space="preserve"> วงษ์ปลั่ง </t>
  </si>
  <si>
    <t xml:space="preserve">  สอนเจริญ   </t>
  </si>
  <si>
    <t xml:space="preserve">   ศรีไชย     </t>
  </si>
  <si>
    <t xml:space="preserve">  บุญแข็ง    </t>
  </si>
  <si>
    <t xml:space="preserve"> ศรีสง่า    </t>
  </si>
  <si>
    <t xml:space="preserve">   ชนูนันท์   </t>
  </si>
  <si>
    <t xml:space="preserve"> นนทวัน  </t>
  </si>
  <si>
    <t xml:space="preserve">  มักสมาน   </t>
  </si>
  <si>
    <t xml:space="preserve"> วัชรเฉลิม  </t>
  </si>
  <si>
    <t xml:space="preserve">กัณหา </t>
  </si>
  <si>
    <t xml:space="preserve">  ดวงมาลา   </t>
  </si>
  <si>
    <t xml:space="preserve">  โคตรพันธ์   </t>
  </si>
  <si>
    <t xml:space="preserve">มงคลโคตร  </t>
  </si>
  <si>
    <t xml:space="preserve">  สำเภา   </t>
  </si>
  <si>
    <t xml:space="preserve"> สีแสด </t>
  </si>
  <si>
    <t xml:space="preserve"> ภาสตโรจน์   </t>
  </si>
  <si>
    <t xml:space="preserve">  ศรีสมภพ  </t>
  </si>
  <si>
    <t xml:space="preserve"> ลีราช</t>
  </si>
  <si>
    <t xml:space="preserve">  ศรีภิรมย์  </t>
  </si>
  <si>
    <t xml:space="preserve">   ศรีนวล </t>
  </si>
  <si>
    <t xml:space="preserve">  พวงเงิน     </t>
  </si>
  <si>
    <t xml:space="preserve"> บุญลา  </t>
  </si>
  <si>
    <t xml:space="preserve"> สิทธิพร</t>
  </si>
  <si>
    <t xml:space="preserve"> ถมทองทวี </t>
  </si>
  <si>
    <t>นางโชติกา,นางเกษกนก</t>
  </si>
  <si>
    <t xml:space="preserve"> ยิ่งกำแหง ,  ศรีสาร </t>
  </si>
  <si>
    <t xml:space="preserve">  เถาว์บุญ   </t>
  </si>
  <si>
    <t xml:space="preserve">   ทองคำ </t>
  </si>
  <si>
    <t xml:space="preserve">   โมทะจิตร  </t>
  </si>
  <si>
    <t xml:space="preserve">ขุขันธิน  </t>
  </si>
  <si>
    <t>โชคดีสูงเนิน ,สายจันทร์</t>
  </si>
  <si>
    <t xml:space="preserve"> พรมประเสริฐ  </t>
  </si>
  <si>
    <t xml:space="preserve"> เบ้าทอง   </t>
  </si>
  <si>
    <t xml:space="preserve">  กุลสิงห์  </t>
  </si>
  <si>
    <t xml:space="preserve"> คำภานิล </t>
  </si>
  <si>
    <t xml:space="preserve"> เดชาภูมาพันธ์ </t>
  </si>
  <si>
    <t xml:space="preserve"> สารีพันธ์ </t>
  </si>
  <si>
    <t xml:space="preserve">  นะที   </t>
  </si>
  <si>
    <t xml:space="preserve"> กัญญาบุญ   </t>
  </si>
  <si>
    <t xml:space="preserve">  ทองมนต์ </t>
  </si>
  <si>
    <t xml:space="preserve">  ศรีภูพาน ,อาษาบาล </t>
  </si>
  <si>
    <t xml:space="preserve"> สุบิน  </t>
  </si>
  <si>
    <t xml:space="preserve"> บุษบงก์ </t>
  </si>
  <si>
    <t xml:space="preserve">   ล้อมพรม </t>
  </si>
  <si>
    <t xml:space="preserve">   เสนา   </t>
  </si>
  <si>
    <t xml:space="preserve"> สูงสนิท  </t>
  </si>
  <si>
    <t xml:space="preserve"> หงษาโชติพาณิช </t>
  </si>
  <si>
    <t xml:space="preserve"> เขตสกุล   </t>
  </si>
  <si>
    <t xml:space="preserve">  ไชยพันโท</t>
  </si>
  <si>
    <t xml:space="preserve">  คำมุงคุณ  </t>
  </si>
  <si>
    <t xml:space="preserve">  ทองสุ   </t>
  </si>
  <si>
    <t xml:space="preserve">  อาจหาญ    </t>
  </si>
  <si>
    <t xml:space="preserve">นางสุมาลี    </t>
  </si>
  <si>
    <t xml:space="preserve">   อาทิเวช </t>
  </si>
  <si>
    <t>665/60</t>
  </si>
  <si>
    <t>666/60</t>
  </si>
  <si>
    <t>669/60</t>
  </si>
  <si>
    <t>670/60</t>
  </si>
  <si>
    <t>671/60</t>
  </si>
  <si>
    <t>672/60</t>
  </si>
  <si>
    <t>660/60</t>
  </si>
  <si>
    <t>661/60</t>
  </si>
  <si>
    <t>662/60</t>
  </si>
  <si>
    <t>664/60</t>
  </si>
  <si>
    <t>663/60</t>
  </si>
  <si>
    <t>668/60</t>
  </si>
  <si>
    <t>177/60</t>
  </si>
  <si>
    <t>169/60</t>
  </si>
  <si>
    <t>170/60</t>
  </si>
  <si>
    <t>196/60</t>
  </si>
  <si>
    <t>201/60</t>
  </si>
  <si>
    <t>206/60</t>
  </si>
  <si>
    <t>207/60</t>
  </si>
  <si>
    <t>216/60</t>
  </si>
  <si>
    <t>211/60</t>
  </si>
  <si>
    <t>212/60</t>
  </si>
  <si>
    <t>286/60</t>
  </si>
  <si>
    <t>299/60</t>
  </si>
  <si>
    <t>295/60</t>
  </si>
  <si>
    <t>281/60</t>
  </si>
  <si>
    <t>287/60</t>
  </si>
  <si>
    <t>289/60</t>
  </si>
  <si>
    <t>230/60</t>
  </si>
  <si>
    <t>256/60</t>
  </si>
  <si>
    <t>263/60</t>
  </si>
  <si>
    <t>237/60</t>
  </si>
  <si>
    <t>279/60</t>
  </si>
  <si>
    <t>298/60</t>
  </si>
  <si>
    <t>คชจ.ในการดำเนินการสอบแข่งขันบรรจุครูผู้ช่วย</t>
  </si>
  <si>
    <t>คชจ.โครงการกิจกรรม"ว่ายน้ำเพื่อชีวิต"</t>
  </si>
  <si>
    <t>คชจ.ประชุมตรวจประเมินผลงานทางวิชาการ</t>
  </si>
  <si>
    <t>คชจ.ในการแข่งขันคัดเลือกทักษะวิชาการกลุ่มเมืองหลวงพ่อโต</t>
  </si>
  <si>
    <t>คชจ.ในการแข่งขันกีฬากลุ่มโรงเรียนเอกชน</t>
  </si>
  <si>
    <t>คชจ.โครงการเสริมสร้างทักษะฃีวิต พิชิตด้วยพลังเด็กและเยาวชน</t>
  </si>
  <si>
    <t>คชจ.ในการเดินทางไปราชการ(คณะกรรมการประเมินผลสัมฤทธิ์ ผู้อำนวยการสถานศึกษา)</t>
  </si>
  <si>
    <t>คชจ.ในการประชุมประเมินวิทยะฐานะครู เพื่อให้เลื่อนหรือให้มีวิทยะฐานะชำนาญการพิเศษ</t>
  </si>
  <si>
    <t>คชจ.ในการอบรมพัฒนาเครือข่ายสภานักเรียน</t>
  </si>
  <si>
    <t>116/60</t>
  </si>
  <si>
    <t>คชจ.โครงการลูกเสือต้านภัยยาเสพติดในสถานศึกษา</t>
  </si>
  <si>
    <t>คชจ.ในการจัดประชุมเชิงปฏิบัติการโครงการส่งเสริมครูในการพัฒนาการเรียนการสอน</t>
  </si>
  <si>
    <t>คชจ.ในการเดินทางไปราชการเพื่อติดต่อประสานส่งเอกสาร</t>
  </si>
  <si>
    <t>คชจ.ในการเดินทางไปราชการเพื่อพัฒนาครูและบุคลากรขั้นพื้นฐาน</t>
  </si>
  <si>
    <t>203/60</t>
  </si>
  <si>
    <t>คชจ.โครงการเตรียมความพร้อมยกระดับผลสัมฤทธิ์การสอบ O-NET</t>
  </si>
  <si>
    <t>คชจ.ในการจัดกิจกรรมโครงการยกระดับผลสัมฤทธิ์ทางการเรียนนักเรียน</t>
  </si>
  <si>
    <t>คชจ.โครงการเตรียมความพร้อมยกระดับผลการสึกษาขั้นพื้นฐาน CEO เมืองหลวงพ่อโต</t>
  </si>
  <si>
    <t>คชจ.ประชุมปฏิบัติการจัดการแข่งขันงานศิลปหัตถกรรมนักเรียนภาคตะวันออเฉียงเหนือ</t>
  </si>
  <si>
    <t>คชจ.เดินทางไปราชการเพื่อรับตราพระราชทาน บ้านนักวิทยาศาสตร์น้อย ประเทศไทย</t>
  </si>
  <si>
    <t>223/60</t>
  </si>
  <si>
    <t>คชจ.อบรมเชิงปฏิบัติการโครงการวิทยาศาสตร์ระดับปฐมวัยฯ</t>
  </si>
  <si>
    <t>คชจ.ในการประชุมเตรียมการติดตามตรวจสอบคุณภาพการศึกษา</t>
  </si>
  <si>
    <t>คชจ.ในการประเมินประสอทธิภานผอ.สานศึกษาประกอบการพิจารณาความดีความชอบ</t>
  </si>
  <si>
    <t>คชจ.โครงการโรงเรียนสุจริต</t>
  </si>
  <si>
    <t>คชจ.ในการประชุมโครงการชุมนุมการเรียนรู้ทางวิชาชีพศน.ฯ</t>
  </si>
  <si>
    <t>คชจ.ในการอบรมโครงการพัฒนาฯสู่ความเป็นพลเรือนอาเซียน</t>
  </si>
  <si>
    <t>คชจ.ในการจัดอบรมเชิงปฏิบัติการโครงการพัฒนายกระดับคุณภาพผู้เรียนฯ</t>
  </si>
  <si>
    <t>คชจ.ในการเดินทางไปราชการประชุมปฏิบัติการพัฒนาศักยภาพนักวิจัยฯ</t>
  </si>
  <si>
    <t>คชจ.โครงการยุวทูตความดี</t>
  </si>
  <si>
    <t>คชจ.โครงการพัมนาคุณภาพการจัดการเรียนการสอน  หนูทำได้</t>
  </si>
  <si>
    <t>คชจ.ในการเดินทางไปราชการ เพื่อรับตราพระราชทาน บ้านวิทยาศาสตร์น้อยประเทศไทย</t>
  </si>
  <si>
    <t>คชจ.ในการออกตรวจติดตามพื้นที่เสี่ยง นักเรียน/นักศึกษา ปี 2560</t>
  </si>
  <si>
    <t>คชจ.จัดโครงการสถานศึกษาปลอดภัยทางท้องถนนและสวมหมวกนิรภัย</t>
  </si>
  <si>
    <t>คชจ.โครงการพัฒนาและส่งเสริมการใช้ภาษาอังกฤษเพื่อการสื่อสาร</t>
  </si>
  <si>
    <t>คชจ.โครงการพัฒนาการใช้ภาษาอังกฤษเพื่อการสื่อสารของกลุ่ม CEO น้ำเกลี้ยง</t>
  </si>
  <si>
    <t>คชจ.ในการเดินทางไปราชการสำหรับใช้ในการจัดกิจกรรมแข่งขันทักษะทางวิชาการนักเรียนระดับกลุ่ม</t>
  </si>
  <si>
    <t>คชจ.ประชุมปฏิบัติการจัดการแข่งขันงานศิลปหัตถกรรมนักเรียนของกลุ่ม CEO ทักษิณกันทรารมย์</t>
  </si>
  <si>
    <t>คชจ.โครงการพัฒนาและส่งเสริมการใช้ภาษาอังกฤษเพื่อการสื่อสารของกลุ่ม CEOฟากมูลกันทรารมย์</t>
  </si>
  <si>
    <t>คชจ.ประชุมปฏิบัติการจัดการแข่งขันงานศิลปหัตถกรรมนักเรียนของกลุ่ม CEO ฟากมูลกันทรารมย์</t>
  </si>
  <si>
    <t>คชจ.โครงการค่ายพัฒนาทักษะภาษาอังกฤษเพื่อการสื่อสารสู่ศตวรรษที่ 21</t>
  </si>
  <si>
    <t xml:space="preserve">คชจ.ในการนิเทศ  ติดตาม การพัฒนา ระบบการประกันคุณภาพการศึกษา </t>
  </si>
  <si>
    <t xml:space="preserve">นายไพฑูรย์  </t>
  </si>
  <si>
    <t>คชจ.โครงการแข่งขันศิลปหัตถกรรมนักเรียนในระดับกลุ่มเครือข่ายพัฒนาคุณภาพการศึกษา CEO ยางชุมน้อย</t>
  </si>
  <si>
    <t>คชจ.โครงการยกระดับผลสัมฤทธิ์ทางการเรียนระดับการศึกษาขั้นพื้นฐาน</t>
  </si>
  <si>
    <t xml:space="preserve">นางกุลฉัตร  </t>
  </si>
  <si>
    <t xml:space="preserve">  สายคำ   </t>
  </si>
  <si>
    <t>460/60</t>
  </si>
  <si>
    <t xml:space="preserve"> จันทร์โสภา   </t>
  </si>
  <si>
    <t>คชจ.ในการประชุมสัมมนาการพัฒนาศักยภาพการบริการของบุคลากรกลุ่มอำนวยการ</t>
  </si>
  <si>
    <t>คชจ.เพื่อดำเนินการตามโครงการปฏิรูปการศึกษาตามนโยบายลดเวลาเรียน เพิ่มเวลารู้</t>
  </si>
  <si>
    <t>คชจ.โครงการ การขับเคลื่อนการพัฒนาคุณภาพตามแนวสะเต็มศึกษา</t>
  </si>
  <si>
    <t>457/60</t>
  </si>
  <si>
    <t>คชจ.โครงการทุนการศึกษาเพื่อสร้างโอกาศเด็กไทยฯ</t>
  </si>
  <si>
    <t>คชจ.ประชุมปฏิบัติการ พัฒนาบุคลากรแกนนำเพื่อสร้างเครือข่ายการนิเทศการจัดการศึกษาฯ</t>
  </si>
  <si>
    <t xml:space="preserve"> โสสอน  </t>
  </si>
  <si>
    <t>คชจ.พัฒนาและส่งเสริมการใช้สื่อภาษาอังกฤษเพื่อการสื่อสารระดับกลุ่มเมืองหลวงพ่อโต</t>
  </si>
  <si>
    <t>คชจ.อบรมการสร้างความเข้าใจการประเมินและประกันคุณภาพแนวใหม่</t>
  </si>
  <si>
    <t>คชจ.ในการเดินทางไปราชการ ติดต่อประสานงานส่งเอกสาร ตรวจสอบข้อมูล</t>
  </si>
  <si>
    <t>คชจ.ในการพัฒนาส่งเสริมการใช้ภาษาอังกฤษเพื่อการสื่อสาร</t>
  </si>
  <si>
    <t>คชจ.โครงการฝึกครูผุ้ช่วยสู่การเป็นมืออาชีพในการประชาคมอาเซียน</t>
  </si>
  <si>
    <t>คชจ.โครงการอบรมหลักสูตรความรู้กฎหมายเกี่ยวกับการป้องกันและปราบปรามการทุจริต</t>
  </si>
  <si>
    <t>คชจ.โครงการโรงเรียนคุณธรรมฯ</t>
  </si>
  <si>
    <t>533/60</t>
  </si>
  <si>
    <t>คชจ.โครงการขับเคลื่อนการจัดกิจกรรม การพัฒนาคุณลักษณะอันพึงประสงค์</t>
  </si>
  <si>
    <t>คชจ.ในการจัดกิจกรรมการและเปลี่ยนเรียนรู้ ศึกษาดูงานคณะกรรมการบริหารศูนย์PEER CENTER</t>
  </si>
  <si>
    <t>คชจ.ในการประชุมปฏิบัติการและเปลี่ยนเรียนรู้การจัดกิจดรรม Active  Learning</t>
  </si>
  <si>
    <t>คชจ.ในการประชุมสัมมนาทางวิชาการเพื่อพัฒนาคุณภาพการนิเทศ</t>
  </si>
  <si>
    <t>คชจ.ฝึกอบรมครูตามโครงการพัฒนาครู</t>
  </si>
  <si>
    <t>คชจ.ในการพัฒนาศักยภาพข้าราชการในสังกัด สพป.ศก เขต 1 จ.ตราด</t>
  </si>
  <si>
    <t>คชจ.ในการดำเนินโครงการเสริมสร้างคุณธรรม จริยธรรมฯ (บำเพ็ญทานบารมี)</t>
  </si>
  <si>
    <t>โครงการพัฒนาศักยภาพผู้ปฎิบัติงานใน สพป.ศรีสะเกษ เขต 1  ในยุค  4.0</t>
  </si>
  <si>
    <t>คชจ.ประชุมคณะกรรมการประเมินคุณธรรมและความโปร่งใสของสถานศึกษา ปี 2560</t>
  </si>
  <si>
    <t>คชจ.ในการดำเนินการและเตรียมประเมินคุณธรรมและความโปร่งใส สำนักงานเขตพื้นที่</t>
  </si>
  <si>
    <t>คชจ.ในการศึกษาดูงานกลุ่มส่งเสริมการจัดการศึกษา เพื่อพัฒนาบุคลากร ปี 2560</t>
  </si>
  <si>
    <t>คชจ.โครงการพัฒนาศักยภาพและสริมสร้างความเข้มแข็งของบุคลากรกลุ่มนโนยบายและแผน</t>
  </si>
  <si>
    <t>คชจ.ในการเข้าร่วมประชุมฯการเสริมสร้างความรู้ความเข้าใจการประเมินวิทยฐานะ จ.อุดรธานี</t>
  </si>
  <si>
    <t>คชจ.ในการดำเนินโครงการจัดการขยะในสถานศึกษาสู่การปฏิบัติที่ยั่งยืน ร.ร.ปลอดขยะสัญจร</t>
  </si>
  <si>
    <t>.659/60</t>
  </si>
  <si>
    <t xml:space="preserve">นายบุญชู  </t>
  </si>
  <si>
    <t>พวงจำปา</t>
  </si>
  <si>
    <t>คชจ.ในการจัดการแข่งขันศิลปหัตถกรรมนักเรียน ระดับเขตพื้นที่การศึกษา  ครั้งที่  67</t>
  </si>
  <si>
    <t>คชจ.ในการเดินทางไปราชการ นำนักเรียนเข้าร่วมแข่งขันเวทคณติ จ.ปทุมธานี</t>
  </si>
  <si>
    <t>คชจ.โครงการศึกษาดูงานการจัดกิจกรรมสหกรณ์โรงเรียน ณ จ.สุรินทร์  จ.บุรีรัมย์</t>
  </si>
  <si>
    <t>.617/60</t>
  </si>
  <si>
    <t>คชจ.โครงการคัดเลือกนักเรียนและสถานศึกษา เพื่อรับรางวัลพระราชทาน ปี 2560</t>
  </si>
  <si>
    <t xml:space="preserve">คชจ.ในการจัดประชุมเพื่อสรุปผลการนิเทศการศึกษาและนำผลไปใช้ในการพัฒนา </t>
  </si>
  <si>
    <t>คชจ.ในการฝึกอบรมตามโครงการพัฒนาทักษะและส่งเสริมการใช้ภาษาอังกฤษเพื่อการสื่อสาร</t>
  </si>
  <si>
    <t>คชจ.ในการไปราชการเข้ารับการฝึกอบรมบุคลกรทางการลูกเสือระดับผู้นำ จ.ชลบุรี</t>
  </si>
  <si>
    <t>คชจ.ในการประชุมสัมมนาการพัฒนาศักยภาพของบุคลากรกลุ่มบริหารงานการเงินและสินทรัพย์ จ.จันทบุรี</t>
  </si>
  <si>
    <t>คชจ.ในการดำเนินการแข่งขันทักษะวิชาการงานศิลปหัตถกรรมในระดับกลุ่ม CEO พยุห์</t>
  </si>
  <si>
    <t>คชจ.ในการฝึกอบรม โครงการยกระดับผลสัมฤทธิ์ทางการเรียน O-NET กลุ่มบูรพาโนนคูณ</t>
  </si>
  <si>
    <t>คชจ.ประชุมสัมมนาแลกเปลี่ยนเรียนรู้ผลงานวิธีปฏิบัติที่ดี Best Practices</t>
  </si>
  <si>
    <t>คชจ.โครงการพัฒนาผู้เรียน  โรงเรียนขนาดเล็ก</t>
  </si>
  <si>
    <t xml:space="preserve">คชจ.ในการเดินทางไปราชการ อบรม ตามโครงการพัฒนาครูรูปแบบครบวงจร </t>
  </si>
  <si>
    <t>นายอำนาจ</t>
  </si>
  <si>
    <t>ศรีจำปา</t>
  </si>
  <si>
    <t>349/60</t>
  </si>
  <si>
    <t>คชจ.ในการเดินทางไปราชการ  อบรมหลักสูตรสมรรถนะและเพิ่มศักยภาพนักส่งเสริมและพัฒนาการประกันคุณภาพการศึกษา</t>
  </si>
  <si>
    <t>หมายมั่น</t>
  </si>
  <si>
    <t>172/60</t>
  </si>
  <si>
    <t>ล้างหนี้ 30,120 คงเหลือ  1,200</t>
  </si>
  <si>
    <t>คชจ.ในการพัฒนาศักยภาพข้าราชการในสังกัด สพป.ศก เขต 1 จ.ตราด (สพป.ตราด)</t>
  </si>
  <si>
    <t>ยืม 10,000 ล้างหนี้ 8,744 คงเหลือ 1,256</t>
  </si>
  <si>
    <t xml:space="preserve"> </t>
  </si>
  <si>
    <t>ยืม 8,380 ล้างหนี้ 8,360 คงเหลือ 20</t>
  </si>
  <si>
    <t>นางวนัญพัทธ์,นางถนอม</t>
  </si>
  <si>
    <t>667/60</t>
  </si>
  <si>
    <t>ยืม 8994 ล้างหนี้ 7,994 คงเหลือ 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</si>
</sst>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[$-1070000]d/m/yy;@"/>
    <numFmt numFmtId="188" formatCode="_-* #,##0_-;\-* #,##0_-;_-* &quot;-&quot;??_-;_-@_-"/>
    <numFmt numFmtId="189" formatCode="[$-1070000]d/mm/yyyy;@"/>
    <numFmt numFmtId="190" formatCode="#,##0_ ;\-#,##0\ "/>
  </numFmts>
  <fonts count="3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rgb="FF00B050"/>
      <name val="TH SarabunPSK"/>
      <family val="2"/>
    </font>
    <font>
      <sz val="13"/>
      <color rgb="FF7030A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3"/>
      <color rgb="FF00B0F0"/>
      <name val="TH SarabunPSK"/>
      <family val="2"/>
    </font>
    <font>
      <b/>
      <sz val="13"/>
      <color rgb="FF00B0F0"/>
      <name val="TH SarabunPSK"/>
      <family val="2"/>
    </font>
    <font>
      <b/>
      <sz val="13"/>
      <color rgb="FF00B050"/>
      <name val="TH SarabunPSK"/>
      <family val="2"/>
    </font>
    <font>
      <sz val="11"/>
      <name val="Tahoma"/>
      <family val="2"/>
      <charset val="222"/>
      <scheme val="minor"/>
    </font>
    <font>
      <b/>
      <sz val="13"/>
      <color rgb="FF7030A0"/>
      <name val="TH SarabunPSK"/>
      <family val="2"/>
    </font>
    <font>
      <sz val="9"/>
      <color theme="1"/>
      <name val="TH SarabunPSK"/>
      <family val="2"/>
    </font>
    <font>
      <sz val="16"/>
      <color rgb="FF7030A0"/>
      <name val="TH SarabunPSK"/>
      <family val="2"/>
    </font>
    <font>
      <sz val="11"/>
      <name val="TH SarabunPSK"/>
      <family val="2"/>
    </font>
    <font>
      <sz val="13"/>
      <name val="Tahoma"/>
      <family val="2"/>
      <charset val="222"/>
      <scheme val="minor"/>
    </font>
    <font>
      <sz val="10"/>
      <name val="TH SarabunPSK"/>
      <family val="2"/>
    </font>
    <font>
      <sz val="12"/>
      <name val="TH SarabunPSK"/>
      <family val="2"/>
    </font>
    <font>
      <sz val="12"/>
      <name val="Tahoma"/>
      <family val="2"/>
      <charset val="222"/>
      <scheme val="minor"/>
    </font>
    <font>
      <sz val="12"/>
      <color rgb="FFFF0000"/>
      <name val="TH SarabunPSK"/>
      <family val="2"/>
    </font>
    <font>
      <sz val="13"/>
      <color rgb="FFFF0000"/>
      <name val="Tahoma"/>
      <family val="2"/>
      <charset val="222"/>
      <scheme val="minor"/>
    </font>
    <font>
      <b/>
      <sz val="12"/>
      <name val="TH SarabunPSK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49" fontId="2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4" fillId="0" borderId="7" xfId="0" applyFont="1" applyBorder="1"/>
    <xf numFmtId="0" fontId="5" fillId="0" borderId="7" xfId="0" applyFont="1" applyBorder="1"/>
    <xf numFmtId="0" fontId="6" fillId="0" borderId="7" xfId="0" applyFont="1" applyBorder="1"/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49" fontId="2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4" xfId="0" applyFont="1" applyBorder="1"/>
    <xf numFmtId="0" fontId="7" fillId="0" borderId="4" xfId="0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0" fontId="2" fillId="0" borderId="0" xfId="0" applyFont="1" applyFill="1"/>
    <xf numFmtId="187" fontId="2" fillId="0" borderId="0" xfId="0" applyNumberFormat="1" applyFont="1" applyFill="1" applyAlignment="1">
      <alignment horizontal="center"/>
    </xf>
    <xf numFmtId="0" fontId="9" fillId="0" borderId="7" xfId="0" applyFont="1" applyFill="1" applyBorder="1"/>
    <xf numFmtId="1" fontId="9" fillId="0" borderId="7" xfId="0" applyNumberFormat="1" applyFont="1" applyFill="1" applyBorder="1"/>
    <xf numFmtId="188" fontId="9" fillId="0" borderId="10" xfId="1" applyNumberFormat="1" applyFont="1" applyFill="1" applyBorder="1"/>
    <xf numFmtId="187" fontId="9" fillId="0" borderId="7" xfId="0" applyNumberFormat="1" applyFont="1" applyFill="1" applyBorder="1"/>
    <xf numFmtId="188" fontId="2" fillId="0" borderId="0" xfId="1" applyNumberFormat="1" applyFont="1" applyFill="1"/>
    <xf numFmtId="0" fontId="11" fillId="0" borderId="0" xfId="0" applyFont="1" applyFill="1" applyAlignment="1">
      <alignment horizontal="left"/>
    </xf>
    <xf numFmtId="187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87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187" fontId="11" fillId="0" borderId="0" xfId="0" applyNumberFormat="1" applyFont="1" applyAlignment="1">
      <alignment horizontal="center"/>
    </xf>
    <xf numFmtId="0" fontId="11" fillId="0" borderId="0" xfId="0" applyFont="1"/>
    <xf numFmtId="0" fontId="15" fillId="0" borderId="0" xfId="0" applyFont="1" applyFill="1" applyAlignment="1">
      <alignment horizontal="left"/>
    </xf>
    <xf numFmtId="187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4" fillId="0" borderId="0" xfId="0" applyFont="1" applyFill="1" applyAlignment="1">
      <alignment horizontal="left"/>
    </xf>
    <xf numFmtId="187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7" fillId="0" borderId="0" xfId="0" applyFont="1" applyFill="1" applyAlignment="1">
      <alignment horizontal="left"/>
    </xf>
    <xf numFmtId="187" fontId="17" fillId="0" borderId="0" xfId="0" applyNumberFormat="1" applyFont="1" applyFill="1" applyAlignment="1">
      <alignment horizontal="center"/>
    </xf>
    <xf numFmtId="0" fontId="2" fillId="0" borderId="7" xfId="0" applyFont="1" applyFill="1" applyBorder="1"/>
    <xf numFmtId="188" fontId="9" fillId="0" borderId="7" xfId="1" applyNumberFormat="1" applyFont="1" applyFill="1" applyBorder="1"/>
    <xf numFmtId="0" fontId="2" fillId="0" borderId="7" xfId="0" applyFont="1" applyFill="1" applyBorder="1" applyAlignment="1">
      <alignment horizontal="left"/>
    </xf>
    <xf numFmtId="187" fontId="2" fillId="0" borderId="7" xfId="0" applyNumberFormat="1" applyFont="1" applyFill="1" applyBorder="1" applyAlignment="1">
      <alignment horizontal="center"/>
    </xf>
    <xf numFmtId="188" fontId="2" fillId="0" borderId="7" xfId="1" applyNumberFormat="1" applyFont="1" applyFill="1" applyBorder="1"/>
    <xf numFmtId="1" fontId="10" fillId="0" borderId="7" xfId="0" applyNumberFormat="1" applyFont="1" applyFill="1" applyBorder="1"/>
    <xf numFmtId="0" fontId="11" fillId="0" borderId="7" xfId="0" applyFont="1" applyFill="1" applyBorder="1" applyAlignment="1">
      <alignment horizontal="left"/>
    </xf>
    <xf numFmtId="0" fontId="10" fillId="0" borderId="7" xfId="0" applyFont="1" applyFill="1" applyBorder="1"/>
    <xf numFmtId="187" fontId="11" fillId="0" borderId="7" xfId="0" applyNumberFormat="1" applyFont="1" applyFill="1" applyBorder="1" applyAlignment="1">
      <alignment horizontal="center"/>
    </xf>
    <xf numFmtId="188" fontId="11" fillId="0" borderId="7" xfId="1" applyNumberFormat="1" applyFont="1" applyFill="1" applyBorder="1"/>
    <xf numFmtId="1" fontId="12" fillId="0" borderId="7" xfId="0" applyNumberFormat="1" applyFont="1" applyFill="1" applyBorder="1"/>
    <xf numFmtId="0" fontId="13" fillId="0" borderId="7" xfId="0" applyFont="1" applyFill="1" applyBorder="1" applyAlignment="1">
      <alignment horizontal="left"/>
    </xf>
    <xf numFmtId="0" fontId="12" fillId="0" borderId="7" xfId="0" applyFont="1" applyFill="1" applyBorder="1"/>
    <xf numFmtId="187" fontId="13" fillId="0" borderId="7" xfId="0" applyNumberFormat="1" applyFont="1" applyFill="1" applyBorder="1" applyAlignment="1">
      <alignment horizontal="center"/>
    </xf>
    <xf numFmtId="188" fontId="13" fillId="0" borderId="7" xfId="1" applyNumberFormat="1" applyFont="1" applyFill="1" applyBorder="1"/>
    <xf numFmtId="0" fontId="13" fillId="0" borderId="7" xfId="0" applyFont="1" applyFill="1" applyBorder="1"/>
    <xf numFmtId="0" fontId="11" fillId="0" borderId="7" xfId="0" applyFont="1" applyFill="1" applyBorder="1"/>
    <xf numFmtId="0" fontId="18" fillId="0" borderId="7" xfId="0" applyFont="1" applyFill="1" applyBorder="1"/>
    <xf numFmtId="187" fontId="17" fillId="0" borderId="7" xfId="0" applyNumberFormat="1" applyFont="1" applyFill="1" applyBorder="1" applyAlignment="1">
      <alignment horizontal="center"/>
    </xf>
    <xf numFmtId="188" fontId="17" fillId="0" borderId="7" xfId="1" applyNumberFormat="1" applyFont="1" applyFill="1" applyBorder="1"/>
    <xf numFmtId="187" fontId="2" fillId="0" borderId="7" xfId="0" applyNumberFormat="1" applyFont="1" applyFill="1" applyBorder="1"/>
    <xf numFmtId="1" fontId="2" fillId="0" borderId="7" xfId="0" applyNumberFormat="1" applyFont="1" applyFill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" fontId="9" fillId="0" borderId="9" xfId="0" applyNumberFormat="1" applyFont="1" applyFill="1" applyBorder="1"/>
    <xf numFmtId="0" fontId="2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1" fontId="2" fillId="0" borderId="9" xfId="0" applyNumberFormat="1" applyFont="1" applyFill="1" applyBorder="1"/>
    <xf numFmtId="188" fontId="2" fillId="0" borderId="10" xfId="1" applyNumberFormat="1" applyFont="1" applyFill="1" applyBorder="1"/>
    <xf numFmtId="188" fontId="11" fillId="0" borderId="10" xfId="1" applyNumberFormat="1" applyFont="1" applyFill="1" applyBorder="1"/>
    <xf numFmtId="188" fontId="13" fillId="0" borderId="10" xfId="1" applyNumberFormat="1" applyFont="1" applyFill="1" applyBorder="1"/>
    <xf numFmtId="0" fontId="0" fillId="0" borderId="0" xfId="0" applyFill="1"/>
    <xf numFmtId="1" fontId="11" fillId="0" borderId="7" xfId="0" applyNumberFormat="1" applyFont="1" applyFill="1" applyBorder="1" applyAlignment="1">
      <alignment horizontal="center"/>
    </xf>
    <xf numFmtId="187" fontId="11" fillId="0" borderId="7" xfId="0" applyNumberFormat="1" applyFont="1" applyFill="1" applyBorder="1"/>
    <xf numFmtId="188" fontId="0" fillId="0" borderId="0" xfId="0" applyNumberFormat="1"/>
    <xf numFmtId="188" fontId="0" fillId="0" borderId="7" xfId="1" applyNumberFormat="1" applyFont="1" applyBorder="1" applyAlignment="1">
      <alignment horizontal="right"/>
    </xf>
    <xf numFmtId="188" fontId="0" fillId="0" borderId="7" xfId="1" applyNumberFormat="1" applyFont="1" applyBorder="1"/>
    <xf numFmtId="188" fontId="9" fillId="0" borderId="7" xfId="1" applyNumberFormat="1" applyFont="1" applyFill="1" applyBorder="1" applyAlignment="1">
      <alignment horizontal="right"/>
    </xf>
    <xf numFmtId="188" fontId="2" fillId="0" borderId="7" xfId="1" applyNumberFormat="1" applyFont="1" applyFill="1" applyBorder="1" applyAlignment="1">
      <alignment horizontal="right"/>
    </xf>
    <xf numFmtId="189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" fontId="11" fillId="0" borderId="0" xfId="0" applyNumberFormat="1" applyFont="1" applyFill="1" applyAlignment="1">
      <alignment horizontal="left"/>
    </xf>
    <xf numFmtId="189" fontId="11" fillId="0" borderId="0" xfId="0" applyNumberFormat="1" applyFont="1" applyFill="1" applyAlignment="1">
      <alignment horizontal="center"/>
    </xf>
    <xf numFmtId="4" fontId="11" fillId="0" borderId="0" xfId="0" applyNumberFormat="1" applyFont="1" applyFill="1"/>
    <xf numFmtId="0" fontId="16" fillId="0" borderId="0" xfId="0" applyFont="1"/>
    <xf numFmtId="4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0" fillId="0" borderId="7" xfId="0" applyFill="1" applyBorder="1"/>
    <xf numFmtId="188" fontId="0" fillId="0" borderId="7" xfId="0" applyNumberForma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left"/>
    </xf>
    <xf numFmtId="189" fontId="14" fillId="0" borderId="0" xfId="0" applyNumberFormat="1" applyFont="1" applyFill="1" applyAlignment="1">
      <alignment horizontal="center"/>
    </xf>
    <xf numFmtId="4" fontId="14" fillId="0" borderId="0" xfId="0" applyNumberFormat="1" applyFont="1" applyFill="1"/>
    <xf numFmtId="1" fontId="2" fillId="0" borderId="7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1" fontId="2" fillId="0" borderId="9" xfId="0" applyNumberFormat="1" applyFont="1" applyFill="1" applyBorder="1" applyAlignment="1">
      <alignment horizontal="left"/>
    </xf>
    <xf numFmtId="1" fontId="13" fillId="0" borderId="7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" fontId="9" fillId="0" borderId="9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1" fontId="9" fillId="0" borderId="7" xfId="0" applyNumberFormat="1" applyFont="1" applyFill="1" applyBorder="1" applyAlignment="1">
      <alignment horizontal="left"/>
    </xf>
    <xf numFmtId="189" fontId="2" fillId="0" borderId="7" xfId="0" applyNumberFormat="1" applyFont="1" applyFill="1" applyBorder="1" applyAlignment="1">
      <alignment horizontal="left"/>
    </xf>
    <xf numFmtId="187" fontId="13" fillId="0" borderId="7" xfId="0" applyNumberFormat="1" applyFont="1" applyFill="1" applyBorder="1" applyAlignment="1">
      <alignment horizontal="left"/>
    </xf>
    <xf numFmtId="187" fontId="2" fillId="0" borderId="7" xfId="0" applyNumberFormat="1" applyFont="1" applyFill="1" applyBorder="1" applyAlignment="1">
      <alignment horizontal="left"/>
    </xf>
    <xf numFmtId="187" fontId="14" fillId="0" borderId="7" xfId="0" applyNumberFormat="1" applyFont="1" applyFill="1" applyBorder="1" applyAlignment="1">
      <alignment horizontal="left"/>
    </xf>
    <xf numFmtId="187" fontId="2" fillId="0" borderId="0" xfId="0" applyNumberFormat="1" applyFont="1" applyFill="1" applyAlignment="1">
      <alignment horizontal="left"/>
    </xf>
    <xf numFmtId="0" fontId="12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88" fontId="2" fillId="0" borderId="10" xfId="1" applyNumberFormat="1" applyFont="1" applyFill="1" applyBorder="1" applyAlignment="1">
      <alignment horizontal="right"/>
    </xf>
    <xf numFmtId="188" fontId="13" fillId="0" borderId="10" xfId="1" applyNumberFormat="1" applyFont="1" applyFill="1" applyBorder="1" applyAlignment="1">
      <alignment horizontal="right"/>
    </xf>
    <xf numFmtId="188" fontId="14" fillId="0" borderId="10" xfId="1" applyNumberFormat="1" applyFont="1" applyFill="1" applyBorder="1" applyAlignment="1">
      <alignment horizontal="right"/>
    </xf>
    <xf numFmtId="1" fontId="9" fillId="0" borderId="7" xfId="0" applyNumberFormat="1" applyFont="1" applyFill="1" applyBorder="1" applyAlignment="1">
      <alignment horizontal="center"/>
    </xf>
    <xf numFmtId="188" fontId="9" fillId="0" borderId="10" xfId="1" applyNumberFormat="1" applyFont="1" applyFill="1" applyBorder="1" applyAlignment="1">
      <alignment horizontal="center"/>
    </xf>
    <xf numFmtId="1" fontId="9" fillId="0" borderId="9" xfId="0" applyNumberFormat="1" applyFont="1" applyFill="1" applyBorder="1" applyAlignment="1">
      <alignment horizontal="center"/>
    </xf>
    <xf numFmtId="187" fontId="9" fillId="0" borderId="7" xfId="0" applyNumberFormat="1" applyFont="1" applyFill="1" applyBorder="1" applyAlignment="1">
      <alignment horizontal="center"/>
    </xf>
    <xf numFmtId="188" fontId="11" fillId="0" borderId="10" xfId="1" applyNumberFormat="1" applyFont="1" applyFill="1" applyBorder="1" applyAlignment="1">
      <alignment horizontal="right"/>
    </xf>
    <xf numFmtId="187" fontId="12" fillId="0" borderId="7" xfId="0" applyNumberFormat="1" applyFont="1" applyFill="1" applyBorder="1" applyAlignment="1">
      <alignment horizontal="left"/>
    </xf>
    <xf numFmtId="1" fontId="10" fillId="0" borderId="7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187" fontId="11" fillId="0" borderId="7" xfId="0" applyNumberFormat="1" applyFont="1" applyFill="1" applyBorder="1" applyAlignment="1">
      <alignment horizontal="left"/>
    </xf>
    <xf numFmtId="189" fontId="11" fillId="0" borderId="7" xfId="0" applyNumberFormat="1" applyFont="1" applyFill="1" applyBorder="1" applyAlignment="1">
      <alignment horizontal="left"/>
    </xf>
    <xf numFmtId="0" fontId="11" fillId="0" borderId="7" xfId="0" applyFont="1" applyFill="1" applyBorder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0" applyNumberFormat="1" applyFont="1" applyFill="1"/>
    <xf numFmtId="188" fontId="2" fillId="0" borderId="0" xfId="0" applyNumberFormat="1" applyFont="1" applyFill="1"/>
    <xf numFmtId="43" fontId="2" fillId="0" borderId="0" xfId="1" applyFont="1" applyFill="1"/>
    <xf numFmtId="187" fontId="2" fillId="0" borderId="0" xfId="1" applyNumberFormat="1" applyFont="1" applyFill="1"/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88" fontId="11" fillId="0" borderId="0" xfId="1" applyNumberFormat="1" applyFont="1" applyFill="1"/>
    <xf numFmtId="1" fontId="12" fillId="0" borderId="7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" fontId="13" fillId="0" borderId="9" xfId="0" applyNumberFormat="1" applyFont="1" applyFill="1" applyBorder="1" applyAlignment="1">
      <alignment horizontal="left"/>
    </xf>
    <xf numFmtId="1" fontId="11" fillId="0" borderId="9" xfId="0" applyNumberFormat="1" applyFont="1" applyFill="1" applyBorder="1" applyAlignment="1">
      <alignment horizontal="left"/>
    </xf>
    <xf numFmtId="1" fontId="2" fillId="0" borderId="9" xfId="1" applyNumberFormat="1" applyFont="1" applyFill="1" applyBorder="1" applyAlignment="1">
      <alignment horizontal="left"/>
    </xf>
    <xf numFmtId="1" fontId="10" fillId="0" borderId="9" xfId="0" applyNumberFormat="1" applyFont="1" applyFill="1" applyBorder="1" applyAlignment="1">
      <alignment horizontal="left"/>
    </xf>
    <xf numFmtId="187" fontId="10" fillId="0" borderId="7" xfId="0" applyNumberFormat="1" applyFont="1" applyFill="1" applyBorder="1" applyAlignment="1">
      <alignment horizontal="left"/>
    </xf>
    <xf numFmtId="188" fontId="10" fillId="0" borderId="10" xfId="1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87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88" fontId="2" fillId="2" borderId="10" xfId="1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left"/>
    </xf>
    <xf numFmtId="1" fontId="9" fillId="2" borderId="9" xfId="1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43" fontId="2" fillId="2" borderId="9" xfId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center"/>
    </xf>
    <xf numFmtId="0" fontId="15" fillId="0" borderId="7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center"/>
    </xf>
    <xf numFmtId="187" fontId="15" fillId="0" borderId="7" xfId="0" applyNumberFormat="1" applyFont="1" applyFill="1" applyBorder="1" applyAlignment="1">
      <alignment horizontal="left"/>
    </xf>
    <xf numFmtId="188" fontId="15" fillId="0" borderId="10" xfId="1" applyNumberFormat="1" applyFont="1" applyFill="1" applyBorder="1" applyAlignment="1">
      <alignment horizontal="right"/>
    </xf>
    <xf numFmtId="0" fontId="15" fillId="0" borderId="9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/>
    </xf>
    <xf numFmtId="187" fontId="21" fillId="0" borderId="7" xfId="0" applyNumberFormat="1" applyFont="1" applyFill="1" applyBorder="1" applyAlignment="1">
      <alignment horizontal="left"/>
    </xf>
    <xf numFmtId="188" fontId="21" fillId="0" borderId="10" xfId="1" applyNumberFormat="1" applyFont="1" applyFill="1" applyBorder="1" applyAlignment="1">
      <alignment horizontal="right"/>
    </xf>
    <xf numFmtId="1" fontId="15" fillId="0" borderId="9" xfId="0" applyNumberFormat="1" applyFont="1" applyFill="1" applyBorder="1" applyAlignment="1">
      <alignment horizontal="left"/>
    </xf>
    <xf numFmtId="43" fontId="0" fillId="0" borderId="0" xfId="1" applyFont="1"/>
    <xf numFmtId="190" fontId="0" fillId="0" borderId="0" xfId="1" applyNumberFormat="1" applyFont="1"/>
    <xf numFmtId="1" fontId="6" fillId="0" borderId="7" xfId="0" applyNumberFormat="1" applyFont="1" applyFill="1" applyBorder="1"/>
    <xf numFmtId="187" fontId="2" fillId="0" borderId="7" xfId="1" applyNumberFormat="1" applyFont="1" applyFill="1" applyBorder="1"/>
    <xf numFmtId="1" fontId="0" fillId="0" borderId="7" xfId="0" applyNumberFormat="1" applyFill="1" applyBorder="1"/>
    <xf numFmtId="1" fontId="0" fillId="2" borderId="7" xfId="0" applyNumberFormat="1" applyFont="1" applyFill="1" applyBorder="1"/>
    <xf numFmtId="187" fontId="2" fillId="2" borderId="7" xfId="1" applyNumberFormat="1" applyFont="1" applyFill="1" applyBorder="1"/>
    <xf numFmtId="188" fontId="2" fillId="2" borderId="7" xfId="1" applyNumberFormat="1" applyFont="1" applyFill="1" applyBorder="1"/>
    <xf numFmtId="1" fontId="21" fillId="0" borderId="7" xfId="0" applyNumberFormat="1" applyFont="1" applyFill="1" applyBorder="1" applyAlignment="1">
      <alignment horizontal="left"/>
    </xf>
    <xf numFmtId="0" fontId="2" fillId="0" borderId="9" xfId="0" applyFont="1" applyFill="1" applyBorder="1"/>
    <xf numFmtId="0" fontId="2" fillId="2" borderId="9" xfId="0" applyFont="1" applyFill="1" applyBorder="1"/>
    <xf numFmtId="188" fontId="2" fillId="2" borderId="10" xfId="1" applyNumberFormat="1" applyFont="1" applyFill="1" applyBorder="1"/>
    <xf numFmtId="188" fontId="2" fillId="0" borderId="13" xfId="1" applyNumberFormat="1" applyFont="1" applyFill="1" applyBorder="1" applyAlignment="1">
      <alignment horizontal="right"/>
    </xf>
    <xf numFmtId="1" fontId="2" fillId="0" borderId="9" xfId="1" applyNumberFormat="1" applyFont="1" applyFill="1" applyBorder="1"/>
    <xf numFmtId="43" fontId="2" fillId="2" borderId="9" xfId="1" applyFont="1" applyFill="1" applyBorder="1"/>
    <xf numFmtId="188" fontId="13" fillId="0" borderId="9" xfId="1" applyNumberFormat="1" applyFont="1" applyFill="1" applyBorder="1" applyAlignment="1">
      <alignment horizontal="right"/>
    </xf>
    <xf numFmtId="188" fontId="2" fillId="0" borderId="9" xfId="1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189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188" fontId="2" fillId="3" borderId="10" xfId="1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187" fontId="2" fillId="3" borderId="7" xfId="0" applyNumberFormat="1" applyFont="1" applyFill="1" applyBorder="1" applyAlignment="1">
      <alignment horizontal="left"/>
    </xf>
    <xf numFmtId="1" fontId="2" fillId="3" borderId="9" xfId="0" applyNumberFormat="1" applyFont="1" applyFill="1" applyBorder="1" applyAlignment="1">
      <alignment horizontal="left"/>
    </xf>
    <xf numFmtId="189" fontId="15" fillId="0" borderId="0" xfId="0" applyNumberFormat="1" applyFont="1" applyFill="1" applyAlignment="1">
      <alignment horizontal="center"/>
    </xf>
    <xf numFmtId="1" fontId="15" fillId="0" borderId="7" xfId="0" applyNumberFormat="1" applyFont="1" applyFill="1" applyBorder="1" applyAlignment="1">
      <alignment horizontal="center"/>
    </xf>
    <xf numFmtId="4" fontId="15" fillId="0" borderId="10" xfId="0" applyNumberFormat="1" applyFont="1" applyFill="1" applyBorder="1"/>
    <xf numFmtId="43" fontId="2" fillId="0" borderId="0" xfId="1" applyFont="1" applyFill="1" applyAlignment="1">
      <alignment horizontal="left"/>
    </xf>
    <xf numFmtId="43" fontId="11" fillId="0" borderId="0" xfId="1" applyFont="1" applyFill="1"/>
    <xf numFmtId="43" fontId="11" fillId="0" borderId="0" xfId="1" applyFont="1" applyFill="1" applyAlignment="1">
      <alignment horizontal="center"/>
    </xf>
    <xf numFmtId="43" fontId="17" fillId="0" borderId="0" xfId="1" applyFont="1" applyFill="1"/>
    <xf numFmtId="43" fontId="14" fillId="0" borderId="0" xfId="1" applyFont="1" applyFill="1"/>
    <xf numFmtId="43" fontId="13" fillId="0" borderId="0" xfId="1" applyFont="1" applyFill="1" applyAlignment="1">
      <alignment horizontal="left"/>
    </xf>
    <xf numFmtId="43" fontId="15" fillId="0" borderId="0" xfId="1" applyFont="1" applyFill="1"/>
    <xf numFmtId="43" fontId="14" fillId="0" borderId="0" xfId="1" applyFont="1" applyFill="1" applyAlignment="1">
      <alignment horizontal="center"/>
    </xf>
    <xf numFmtId="43" fontId="0" fillId="0" borderId="0" xfId="0" applyNumberFormat="1"/>
    <xf numFmtId="187" fontId="1" fillId="0" borderId="7" xfId="0" applyNumberFormat="1" applyFont="1" applyBorder="1" applyAlignment="1">
      <alignment horizontal="center"/>
    </xf>
    <xf numFmtId="0" fontId="23" fillId="0" borderId="7" xfId="0" applyFont="1" applyBorder="1"/>
    <xf numFmtId="1" fontId="12" fillId="0" borderId="9" xfId="0" applyNumberFormat="1" applyFont="1" applyFill="1" applyBorder="1" applyAlignment="1">
      <alignment horizontal="center"/>
    </xf>
    <xf numFmtId="188" fontId="12" fillId="0" borderId="10" xfId="1" applyNumberFormat="1" applyFont="1" applyFill="1" applyBorder="1" applyAlignment="1">
      <alignment horizontal="center"/>
    </xf>
    <xf numFmtId="187" fontId="12" fillId="0" borderId="7" xfId="0" applyNumberFormat="1" applyFont="1" applyFill="1" applyBorder="1" applyAlignment="1">
      <alignment horizontal="center"/>
    </xf>
    <xf numFmtId="1" fontId="24" fillId="0" borderId="7" xfId="0" applyNumberFormat="1" applyFont="1" applyFill="1" applyBorder="1"/>
    <xf numFmtId="187" fontId="13" fillId="0" borderId="7" xfId="1" applyNumberFormat="1" applyFont="1" applyFill="1" applyBorder="1"/>
    <xf numFmtId="0" fontId="13" fillId="0" borderId="9" xfId="0" applyFont="1" applyFill="1" applyBorder="1"/>
    <xf numFmtId="1" fontId="13" fillId="0" borderId="9" xfId="1" applyNumberFormat="1" applyFont="1" applyFill="1" applyBorder="1"/>
    <xf numFmtId="1" fontId="20" fillId="0" borderId="7" xfId="0" applyNumberFormat="1" applyFont="1" applyFill="1" applyBorder="1"/>
    <xf numFmtId="188" fontId="13" fillId="0" borderId="9" xfId="1" applyNumberFormat="1" applyFont="1" applyFill="1" applyBorder="1"/>
    <xf numFmtId="1" fontId="13" fillId="0" borderId="9" xfId="0" applyNumberFormat="1" applyFont="1" applyFill="1" applyBorder="1"/>
    <xf numFmtId="189" fontId="13" fillId="0" borderId="7" xfId="0" applyNumberFormat="1" applyFont="1" applyFill="1" applyBorder="1" applyAlignment="1">
      <alignment horizontal="left"/>
    </xf>
    <xf numFmtId="1" fontId="12" fillId="0" borderId="9" xfId="0" applyNumberFormat="1" applyFont="1" applyFill="1" applyBorder="1" applyAlignment="1">
      <alignment horizontal="left"/>
    </xf>
    <xf numFmtId="1" fontId="12" fillId="0" borderId="7" xfId="0" applyNumberFormat="1" applyFont="1" applyFill="1" applyBorder="1" applyAlignment="1">
      <alignment horizontal="left"/>
    </xf>
    <xf numFmtId="0" fontId="13" fillId="0" borderId="10" xfId="0" applyFont="1" applyFill="1" applyBorder="1"/>
    <xf numFmtId="4" fontId="13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" fontId="22" fillId="0" borderId="0" xfId="0" applyNumberFormat="1" applyFont="1" applyFill="1" applyAlignment="1">
      <alignment horizontal="center"/>
    </xf>
    <xf numFmtId="188" fontId="2" fillId="0" borderId="0" xfId="0" applyNumberFormat="1" applyFont="1" applyFill="1" applyAlignment="1">
      <alignment horizontal="left"/>
    </xf>
    <xf numFmtId="190" fontId="0" fillId="0" borderId="0" xfId="0" applyNumberFormat="1"/>
    <xf numFmtId="43" fontId="9" fillId="2" borderId="9" xfId="1" applyFont="1" applyFill="1" applyBorder="1" applyAlignment="1">
      <alignment horizontal="left"/>
    </xf>
    <xf numFmtId="1" fontId="0" fillId="0" borderId="0" xfId="0" applyNumberFormat="1"/>
    <xf numFmtId="189" fontId="15" fillId="0" borderId="7" xfId="0" applyNumberFormat="1" applyFont="1" applyFill="1" applyBorder="1" applyAlignment="1">
      <alignment horizontal="left"/>
    </xf>
    <xf numFmtId="0" fontId="15" fillId="4" borderId="7" xfId="0" applyFont="1" applyFill="1" applyBorder="1" applyAlignment="1">
      <alignment horizontal="left"/>
    </xf>
    <xf numFmtId="0" fontId="21" fillId="4" borderId="7" xfId="0" applyFont="1" applyFill="1" applyBorder="1" applyAlignment="1">
      <alignment horizontal="center"/>
    </xf>
    <xf numFmtId="187" fontId="15" fillId="4" borderId="7" xfId="0" applyNumberFormat="1" applyFont="1" applyFill="1" applyBorder="1" applyAlignment="1">
      <alignment horizontal="left"/>
    </xf>
    <xf numFmtId="188" fontId="15" fillId="4" borderId="10" xfId="1" applyNumberFormat="1" applyFont="1" applyFill="1" applyBorder="1" applyAlignment="1">
      <alignment horizontal="right"/>
    </xf>
    <xf numFmtId="0" fontId="15" fillId="4" borderId="9" xfId="0" applyFont="1" applyFill="1" applyBorder="1" applyAlignment="1">
      <alignment horizontal="left"/>
    </xf>
    <xf numFmtId="4" fontId="15" fillId="4" borderId="0" xfId="0" applyNumberFormat="1" applyFont="1" applyFill="1"/>
    <xf numFmtId="1" fontId="9" fillId="4" borderId="9" xfId="0" applyNumberFormat="1" applyFont="1" applyFill="1" applyBorder="1" applyAlignment="1">
      <alignment horizontal="left"/>
    </xf>
    <xf numFmtId="1" fontId="21" fillId="0" borderId="9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88" fontId="0" fillId="0" borderId="0" xfId="1" applyNumberFormat="1" applyFont="1"/>
    <xf numFmtId="188" fontId="12" fillId="0" borderId="9" xfId="1" applyNumberFormat="1" applyFont="1" applyFill="1" applyBorder="1" applyAlignment="1">
      <alignment horizontal="center"/>
    </xf>
    <xf numFmtId="188" fontId="2" fillId="0" borderId="9" xfId="1" applyNumberFormat="1" applyFont="1" applyFill="1" applyBorder="1"/>
    <xf numFmtId="188" fontId="2" fillId="2" borderId="9" xfId="1" applyNumberFormat="1" applyFont="1" applyFill="1" applyBorder="1"/>
    <xf numFmtId="188" fontId="9" fillId="0" borderId="9" xfId="1" applyNumberFormat="1" applyFont="1" applyFill="1" applyBorder="1" applyAlignment="1">
      <alignment horizontal="left"/>
    </xf>
    <xf numFmtId="188" fontId="10" fillId="0" borderId="9" xfId="1" applyNumberFormat="1" applyFont="1" applyFill="1" applyBorder="1" applyAlignment="1">
      <alignment horizontal="left"/>
    </xf>
    <xf numFmtId="188" fontId="13" fillId="0" borderId="9" xfId="1" applyNumberFormat="1" applyFont="1" applyFill="1" applyBorder="1" applyAlignment="1">
      <alignment horizontal="left"/>
    </xf>
    <xf numFmtId="188" fontId="2" fillId="2" borderId="9" xfId="1" applyNumberFormat="1" applyFont="1" applyFill="1" applyBorder="1" applyAlignment="1">
      <alignment horizontal="left"/>
    </xf>
    <xf numFmtId="188" fontId="2" fillId="0" borderId="0" xfId="1" applyNumberFormat="1" applyFont="1" applyFill="1" applyAlignment="1">
      <alignment horizontal="left"/>
    </xf>
    <xf numFmtId="187" fontId="11" fillId="0" borderId="7" xfId="1" applyNumberFormat="1" applyFont="1" applyFill="1" applyBorder="1"/>
    <xf numFmtId="188" fontId="11" fillId="0" borderId="9" xfId="1" applyNumberFormat="1" applyFont="1" applyFill="1" applyBorder="1"/>
    <xf numFmtId="0" fontId="11" fillId="0" borderId="9" xfId="0" applyFont="1" applyFill="1" applyBorder="1"/>
    <xf numFmtId="49" fontId="13" fillId="0" borderId="7" xfId="0" applyNumberFormat="1" applyFont="1" applyBorder="1" applyAlignment="1">
      <alignment horizontal="center"/>
    </xf>
    <xf numFmtId="0" fontId="11" fillId="0" borderId="10" xfId="0" applyFont="1" applyFill="1" applyBorder="1"/>
    <xf numFmtId="0" fontId="13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187" fontId="13" fillId="2" borderId="7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center"/>
    </xf>
    <xf numFmtId="188" fontId="13" fillId="2" borderId="10" xfId="1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188" fontId="12" fillId="2" borderId="9" xfId="1" applyNumberFormat="1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center"/>
    </xf>
    <xf numFmtId="189" fontId="13" fillId="3" borderId="7" xfId="0" applyNumberFormat="1" applyFont="1" applyFill="1" applyBorder="1" applyAlignment="1">
      <alignment horizontal="left"/>
    </xf>
    <xf numFmtId="0" fontId="13" fillId="3" borderId="7" xfId="0" applyFont="1" applyFill="1" applyBorder="1" applyAlignment="1">
      <alignment horizontal="center"/>
    </xf>
    <xf numFmtId="188" fontId="13" fillId="3" borderId="10" xfId="1" applyNumberFormat="1" applyFont="1" applyFill="1" applyBorder="1" applyAlignment="1">
      <alignment horizontal="right"/>
    </xf>
    <xf numFmtId="0" fontId="13" fillId="3" borderId="9" xfId="0" applyFont="1" applyFill="1" applyBorder="1" applyAlignment="1">
      <alignment horizontal="left"/>
    </xf>
    <xf numFmtId="187" fontId="13" fillId="3" borderId="7" xfId="0" applyNumberFormat="1" applyFont="1" applyFill="1" applyBorder="1" applyAlignment="1">
      <alignment horizontal="left"/>
    </xf>
    <xf numFmtId="188" fontId="13" fillId="3" borderId="9" xfId="1" applyNumberFormat="1" applyFont="1" applyFill="1" applyBorder="1" applyAlignment="1">
      <alignment horizontal="left"/>
    </xf>
    <xf numFmtId="188" fontId="16" fillId="0" borderId="0" xfId="0" applyNumberFormat="1" applyFont="1"/>
    <xf numFmtId="188" fontId="11" fillId="0" borderId="9" xfId="1" applyNumberFormat="1" applyFont="1" applyFill="1" applyBorder="1" applyAlignment="1">
      <alignment horizontal="left"/>
    </xf>
    <xf numFmtId="0" fontId="25" fillId="0" borderId="0" xfId="0" applyFont="1"/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25" fillId="0" borderId="0" xfId="0" applyNumberFormat="1" applyFont="1"/>
    <xf numFmtId="1" fontId="11" fillId="0" borderId="9" xfId="0" applyNumberFormat="1" applyFont="1" applyFill="1" applyBorder="1"/>
    <xf numFmtId="1" fontId="10" fillId="0" borderId="7" xfId="0" applyNumberFormat="1" applyFont="1" applyFill="1" applyBorder="1" applyAlignment="1">
      <alignment horizontal="center"/>
    </xf>
    <xf numFmtId="1" fontId="11" fillId="0" borderId="9" xfId="1" applyNumberFormat="1" applyFont="1" applyFill="1" applyBorder="1"/>
    <xf numFmtId="0" fontId="10" fillId="0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20" fillId="0" borderId="0" xfId="0" applyFont="1"/>
    <xf numFmtId="1" fontId="13" fillId="0" borderId="9" xfId="1" applyNumberFormat="1" applyFont="1" applyFill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189" fontId="13" fillId="0" borderId="7" xfId="0" applyNumberFormat="1" applyFont="1" applyFill="1" applyBorder="1" applyAlignment="1">
      <alignment horizontal="center"/>
    </xf>
    <xf numFmtId="4" fontId="13" fillId="0" borderId="7" xfId="0" applyNumberFormat="1" applyFont="1" applyFill="1" applyBorder="1"/>
    <xf numFmtId="1" fontId="13" fillId="0" borderId="7" xfId="0" applyNumberFormat="1" applyFont="1" applyFill="1" applyBorder="1" applyAlignment="1">
      <alignment horizontal="left"/>
    </xf>
    <xf numFmtId="189" fontId="2" fillId="0" borderId="7" xfId="0" applyNumberFormat="1" applyFont="1" applyFill="1" applyBorder="1" applyAlignment="1">
      <alignment horizontal="center"/>
    </xf>
    <xf numFmtId="188" fontId="13" fillId="0" borderId="7" xfId="1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49" fontId="13" fillId="0" borderId="7" xfId="0" applyNumberFormat="1" applyFont="1" applyFill="1" applyBorder="1" applyAlignment="1">
      <alignment horizontal="center"/>
    </xf>
    <xf numFmtId="188" fontId="13" fillId="0" borderId="4" xfId="1" applyNumberFormat="1" applyFont="1" applyBorder="1" applyAlignment="1">
      <alignment horizontal="center"/>
    </xf>
    <xf numFmtId="188" fontId="13" fillId="0" borderId="5" xfId="1" applyNumberFormat="1" applyFont="1" applyBorder="1" applyAlignment="1">
      <alignment horizontal="center"/>
    </xf>
    <xf numFmtId="188" fontId="25" fillId="0" borderId="0" xfId="1" applyNumberFormat="1" applyFont="1" applyAlignment="1">
      <alignment horizontal="right"/>
    </xf>
    <xf numFmtId="1" fontId="13" fillId="0" borderId="7" xfId="0" applyNumberFormat="1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5" fillId="0" borderId="0" xfId="0" applyFont="1" applyFill="1"/>
    <xf numFmtId="1" fontId="24" fillId="0" borderId="7" xfId="0" applyNumberFormat="1" applyFont="1" applyFill="1" applyBorder="1" applyAlignment="1">
      <alignment horizontal="left"/>
    </xf>
    <xf numFmtId="1" fontId="26" fillId="0" borderId="7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left"/>
    </xf>
    <xf numFmtId="188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/>
    <xf numFmtId="189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/>
    <xf numFmtId="0" fontId="25" fillId="0" borderId="0" xfId="0" applyFont="1" applyBorder="1"/>
    <xf numFmtId="188" fontId="13" fillId="2" borderId="0" xfId="1" applyNumberFormat="1" applyFont="1" applyFill="1" applyBorder="1" applyAlignment="1">
      <alignment horizontal="right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188" fontId="25" fillId="0" borderId="0" xfId="1" applyNumberFormat="1" applyFont="1" applyBorder="1" applyAlignment="1">
      <alignment horizontal="right"/>
    </xf>
    <xf numFmtId="43" fontId="25" fillId="0" borderId="0" xfId="0" applyNumberFormat="1" applyFont="1" applyBorder="1"/>
    <xf numFmtId="0" fontId="13" fillId="0" borderId="7" xfId="0" applyFont="1" applyBorder="1" applyAlignment="1">
      <alignment horizontal="left" vertical="center"/>
    </xf>
    <xf numFmtId="15" fontId="13" fillId="0" borderId="7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89" fontId="13" fillId="0" borderId="14" xfId="0" applyNumberFormat="1" applyFont="1" applyFill="1" applyBorder="1" applyAlignment="1">
      <alignment horizontal="center"/>
    </xf>
    <xf numFmtId="0" fontId="13" fillId="0" borderId="14" xfId="0" applyFont="1" applyBorder="1"/>
    <xf numFmtId="0" fontId="25" fillId="0" borderId="14" xfId="0" applyFont="1" applyBorder="1"/>
    <xf numFmtId="0" fontId="13" fillId="0" borderId="14" xfId="0" applyFont="1" applyFill="1" applyBorder="1"/>
    <xf numFmtId="0" fontId="26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87" fontId="27" fillId="0" borderId="7" xfId="0" applyNumberFormat="1" applyFont="1" applyFill="1" applyBorder="1" applyAlignment="1">
      <alignment horizontal="center"/>
    </xf>
    <xf numFmtId="187" fontId="5" fillId="0" borderId="7" xfId="0" applyNumberFormat="1" applyFont="1" applyFill="1" applyBorder="1" applyAlignment="1">
      <alignment horizontal="center"/>
    </xf>
    <xf numFmtId="187" fontId="27" fillId="0" borderId="0" xfId="0" applyNumberFormat="1" applyFont="1" applyFill="1" applyBorder="1" applyAlignment="1">
      <alignment horizontal="center"/>
    </xf>
    <xf numFmtId="189" fontId="27" fillId="0" borderId="0" xfId="0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5" fontId="13" fillId="0" borderId="7" xfId="0" applyNumberFormat="1" applyFont="1" applyFill="1" applyBorder="1"/>
    <xf numFmtId="1" fontId="11" fillId="0" borderId="7" xfId="0" applyNumberFormat="1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187" fontId="29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188" fontId="11" fillId="0" borderId="7" xfId="1" applyNumberFormat="1" applyFont="1" applyFill="1" applyBorder="1" applyAlignment="1">
      <alignment horizontal="right"/>
    </xf>
    <xf numFmtId="4" fontId="11" fillId="0" borderId="7" xfId="0" applyNumberFormat="1" applyFont="1" applyFill="1" applyBorder="1"/>
    <xf numFmtId="4" fontId="11" fillId="0" borderId="0" xfId="0" applyNumberFormat="1" applyFont="1" applyFill="1" applyBorder="1"/>
    <xf numFmtId="0" fontId="30" fillId="0" borderId="0" xfId="0" applyFont="1"/>
    <xf numFmtId="15" fontId="11" fillId="0" borderId="7" xfId="0" applyNumberFormat="1" applyFont="1" applyFill="1" applyBorder="1"/>
    <xf numFmtId="188" fontId="27" fillId="0" borderId="4" xfId="1" applyNumberFormat="1" applyFont="1" applyBorder="1" applyAlignment="1">
      <alignment horizontal="center"/>
    </xf>
    <xf numFmtId="188" fontId="27" fillId="0" borderId="5" xfId="1" applyNumberFormat="1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1" fontId="27" fillId="0" borderId="7" xfId="0" applyNumberFormat="1" applyFont="1" applyFill="1" applyBorder="1" applyAlignment="1">
      <alignment horizontal="center"/>
    </xf>
    <xf numFmtId="0" fontId="27" fillId="0" borderId="7" xfId="0" applyFont="1" applyFill="1" applyBorder="1" applyAlignment="1">
      <alignment horizontal="left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Fill="1" applyBorder="1" applyAlignment="1">
      <alignment horizontal="center"/>
    </xf>
    <xf numFmtId="188" fontId="27" fillId="0" borderId="7" xfId="1" applyNumberFormat="1" applyFont="1" applyFill="1" applyBorder="1" applyAlignment="1">
      <alignment horizontal="right"/>
    </xf>
    <xf numFmtId="15" fontId="27" fillId="0" borderId="7" xfId="0" applyNumberFormat="1" applyFont="1" applyBorder="1" applyAlignment="1">
      <alignment horizontal="center"/>
    </xf>
    <xf numFmtId="0" fontId="27" fillId="0" borderId="7" xfId="0" applyFont="1" applyBorder="1" applyAlignment="1">
      <alignment horizontal="left"/>
    </xf>
    <xf numFmtId="1" fontId="27" fillId="0" borderId="7" xfId="0" applyNumberFormat="1" applyFont="1" applyBorder="1" applyAlignment="1">
      <alignment horizontal="center"/>
    </xf>
    <xf numFmtId="1" fontId="27" fillId="0" borderId="7" xfId="0" applyNumberFormat="1" applyFont="1" applyFill="1" applyBorder="1" applyAlignment="1">
      <alignment horizontal="left"/>
    </xf>
    <xf numFmtId="15" fontId="27" fillId="0" borderId="7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/>
    </xf>
    <xf numFmtId="49" fontId="27" fillId="0" borderId="7" xfId="0" applyNumberFormat="1" applyFont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188" fontId="5" fillId="0" borderId="7" xfId="1" applyNumberFormat="1" applyFont="1" applyFill="1" applyBorder="1" applyAlignment="1">
      <alignment horizontal="right"/>
    </xf>
    <xf numFmtId="0" fontId="5" fillId="0" borderId="7" xfId="0" applyFont="1" applyFill="1" applyBorder="1"/>
    <xf numFmtId="1" fontId="27" fillId="0" borderId="7" xfId="0" applyNumberFormat="1" applyFont="1" applyFill="1" applyBorder="1" applyAlignment="1">
      <alignment horizontal="left" shrinkToFit="1"/>
    </xf>
    <xf numFmtId="1" fontId="27" fillId="0" borderId="9" xfId="0" applyNumberFormat="1" applyFont="1" applyFill="1" applyBorder="1" applyAlignment="1">
      <alignment horizontal="left" shrinkToFit="1"/>
    </xf>
    <xf numFmtId="0" fontId="5" fillId="0" borderId="0" xfId="0" applyFont="1" applyFill="1" applyAlignment="1">
      <alignment horizontal="left" shrinkToFit="1"/>
    </xf>
    <xf numFmtId="0" fontId="27" fillId="0" borderId="7" xfId="0" applyFont="1" applyFill="1" applyBorder="1" applyAlignment="1">
      <alignment horizontal="left" shrinkToFit="1"/>
    </xf>
    <xf numFmtId="0" fontId="27" fillId="0" borderId="7" xfId="0" applyFont="1" applyBorder="1" applyAlignment="1">
      <alignment horizontal="left" vertical="center" shrinkToFit="1"/>
    </xf>
    <xf numFmtId="1" fontId="27" fillId="0" borderId="4" xfId="0" applyNumberFormat="1" applyFont="1" applyFill="1" applyBorder="1" applyAlignment="1">
      <alignment horizontal="center"/>
    </xf>
    <xf numFmtId="188" fontId="27" fillId="0" borderId="4" xfId="1" applyNumberFormat="1" applyFont="1" applyFill="1" applyBorder="1" applyAlignment="1">
      <alignment horizontal="right"/>
    </xf>
    <xf numFmtId="15" fontId="27" fillId="0" borderId="4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8" fillId="0" borderId="0" xfId="0" applyFont="1"/>
    <xf numFmtId="4" fontId="27" fillId="0" borderId="0" xfId="0" applyNumberFormat="1" applyFont="1" applyFill="1"/>
    <xf numFmtId="1" fontId="28" fillId="0" borderId="0" xfId="0" applyNumberFormat="1" applyFont="1"/>
    <xf numFmtId="4" fontId="5" fillId="0" borderId="0" xfId="0" applyNumberFormat="1" applyFont="1" applyFill="1"/>
    <xf numFmtId="0" fontId="5" fillId="0" borderId="0" xfId="0" applyFont="1" applyFill="1"/>
    <xf numFmtId="189" fontId="5" fillId="0" borderId="0" xfId="0" applyNumberFormat="1" applyFont="1" applyFill="1" applyAlignment="1">
      <alignment horizontal="center"/>
    </xf>
    <xf numFmtId="0" fontId="28" fillId="0" borderId="0" xfId="0" applyFont="1" applyFill="1"/>
    <xf numFmtId="0" fontId="27" fillId="0" borderId="7" xfId="0" applyFont="1" applyBorder="1" applyAlignment="1">
      <alignment horizontal="center"/>
    </xf>
    <xf numFmtId="0" fontId="27" fillId="0" borderId="7" xfId="0" applyFont="1" applyBorder="1" applyAlignment="1"/>
    <xf numFmtId="190" fontId="27" fillId="0" borderId="7" xfId="0" applyNumberFormat="1" applyFont="1" applyBorder="1" applyAlignment="1"/>
    <xf numFmtId="0" fontId="27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88" fontId="27" fillId="0" borderId="0" xfId="1" applyNumberFormat="1" applyFont="1" applyFill="1" applyAlignment="1">
      <alignment horizontal="right"/>
    </xf>
    <xf numFmtId="0" fontId="32" fillId="0" borderId="0" xfId="0" applyFont="1"/>
    <xf numFmtId="188" fontId="28" fillId="0" borderId="0" xfId="1" applyNumberFormat="1" applyFont="1" applyAlignment="1">
      <alignment horizontal="right"/>
    </xf>
    <xf numFmtId="0" fontId="27" fillId="0" borderId="4" xfId="0" applyFont="1" applyBorder="1" applyAlignment="1">
      <alignment horizontal="center" shrinkToFit="1"/>
    </xf>
    <xf numFmtId="0" fontId="27" fillId="0" borderId="5" xfId="0" applyFont="1" applyBorder="1" applyAlignment="1">
      <alignment horizont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7" xfId="0" applyFont="1" applyFill="1" applyBorder="1" applyAlignment="1">
      <alignment shrinkToFit="1"/>
    </xf>
    <xf numFmtId="189" fontId="27" fillId="0" borderId="7" xfId="0" applyNumberFormat="1" applyFont="1" applyFill="1" applyBorder="1" applyAlignment="1">
      <alignment horizontal="center" shrinkToFit="1"/>
    </xf>
    <xf numFmtId="4" fontId="27" fillId="0" borderId="7" xfId="0" applyNumberFormat="1" applyFont="1" applyFill="1" applyBorder="1" applyAlignment="1">
      <alignment shrinkToFit="1"/>
    </xf>
    <xf numFmtId="189" fontId="5" fillId="0" borderId="7" xfId="0" applyNumberFormat="1" applyFont="1" applyFill="1" applyBorder="1" applyAlignment="1">
      <alignment horizontal="left" shrinkToFit="1"/>
    </xf>
    <xf numFmtId="4" fontId="27" fillId="0" borderId="4" xfId="0" applyNumberFormat="1" applyFont="1" applyFill="1" applyBorder="1" applyAlignment="1">
      <alignment shrinkToFit="1"/>
    </xf>
    <xf numFmtId="188" fontId="27" fillId="0" borderId="7" xfId="1" applyNumberFormat="1" applyFont="1" applyFill="1" applyBorder="1" applyAlignment="1">
      <alignment horizontal="right" shrinkToFit="1"/>
    </xf>
    <xf numFmtId="0" fontId="27" fillId="0" borderId="7" xfId="0" applyFont="1" applyBorder="1" applyAlignment="1">
      <alignment shrinkToFit="1"/>
    </xf>
    <xf numFmtId="0" fontId="28" fillId="0" borderId="0" xfId="0" applyFont="1" applyAlignment="1">
      <alignment shrinkToFit="1"/>
    </xf>
    <xf numFmtId="0" fontId="1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22" workbookViewId="0">
      <selection activeCell="D7" sqref="D6:D7"/>
    </sheetView>
  </sheetViews>
  <sheetFormatPr defaultRowHeight="14.25" x14ac:dyDescent="0.2"/>
  <cols>
    <col min="1" max="1" width="6.25" customWidth="1"/>
    <col min="2" max="2" width="11.875" customWidth="1"/>
    <col min="4" max="4" width="12.375" customWidth="1"/>
    <col min="5" max="5" width="13" customWidth="1"/>
    <col min="6" max="6" width="29.375" customWidth="1"/>
    <col min="7" max="7" width="11.625" customWidth="1"/>
    <col min="8" max="8" width="10.75" customWidth="1"/>
    <col min="9" max="9" width="11.375" customWidth="1"/>
    <col min="10" max="10" width="12.625" customWidth="1"/>
  </cols>
  <sheetData>
    <row r="1" spans="1:10" ht="21" x14ac:dyDescent="0.35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0" ht="21" x14ac:dyDescent="0.35">
      <c r="A2" s="4" t="s">
        <v>1</v>
      </c>
      <c r="B2" s="4" t="s">
        <v>2</v>
      </c>
      <c r="C2" s="4" t="s">
        <v>3</v>
      </c>
      <c r="D2" s="3" t="s">
        <v>4</v>
      </c>
      <c r="E2" s="3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21" x14ac:dyDescent="0.35">
      <c r="A3" s="5"/>
      <c r="B3" s="5"/>
      <c r="C3" s="5" t="s">
        <v>10</v>
      </c>
      <c r="D3" s="2"/>
      <c r="E3" s="2"/>
      <c r="F3" s="5"/>
      <c r="G3" s="5" t="s">
        <v>11</v>
      </c>
      <c r="H3" s="5"/>
      <c r="I3" s="5" t="s">
        <v>12</v>
      </c>
      <c r="J3" s="5"/>
    </row>
    <row r="4" spans="1:10" ht="21" x14ac:dyDescent="0.35">
      <c r="A4" s="29">
        <v>1</v>
      </c>
      <c r="B4" s="9" t="s">
        <v>13</v>
      </c>
      <c r="C4" s="10" t="s">
        <v>14</v>
      </c>
      <c r="D4" s="11" t="s">
        <v>15</v>
      </c>
      <c r="E4" s="1" t="s">
        <v>16</v>
      </c>
      <c r="F4" s="12" t="s">
        <v>17</v>
      </c>
      <c r="G4" s="16">
        <v>3600051458</v>
      </c>
      <c r="H4" s="17">
        <v>121100</v>
      </c>
      <c r="I4" s="18" t="s">
        <v>18</v>
      </c>
      <c r="J4" s="6"/>
    </row>
    <row r="5" spans="1:10" ht="21" x14ac:dyDescent="0.35">
      <c r="A5" s="30"/>
      <c r="B5" s="9"/>
      <c r="C5" s="10"/>
      <c r="D5" s="11" t="s">
        <v>19</v>
      </c>
      <c r="E5" s="8" t="s">
        <v>20</v>
      </c>
      <c r="F5" s="12" t="s">
        <v>21</v>
      </c>
      <c r="G5" s="16"/>
      <c r="H5" s="17"/>
      <c r="I5" s="9"/>
      <c r="J5" s="7"/>
    </row>
    <row r="6" spans="1:10" ht="21" x14ac:dyDescent="0.35">
      <c r="A6" s="30">
        <v>2</v>
      </c>
      <c r="B6" s="9" t="s">
        <v>22</v>
      </c>
      <c r="C6" s="10" t="s">
        <v>23</v>
      </c>
      <c r="D6" s="11" t="s">
        <v>24</v>
      </c>
      <c r="E6" s="8" t="s">
        <v>25</v>
      </c>
      <c r="F6" s="11" t="s">
        <v>26</v>
      </c>
      <c r="G6" s="16">
        <v>3600075241</v>
      </c>
      <c r="H6" s="17">
        <v>21300</v>
      </c>
      <c r="I6" s="9" t="s">
        <v>27</v>
      </c>
      <c r="J6" s="7"/>
    </row>
    <row r="7" spans="1:10" ht="21" x14ac:dyDescent="0.35">
      <c r="A7" s="30">
        <v>3</v>
      </c>
      <c r="B7" s="9" t="s">
        <v>28</v>
      </c>
      <c r="C7" s="10" t="s">
        <v>29</v>
      </c>
      <c r="D7" s="11" t="s">
        <v>30</v>
      </c>
      <c r="E7" s="8" t="s">
        <v>31</v>
      </c>
      <c r="F7" s="11" t="s">
        <v>32</v>
      </c>
      <c r="G7" s="16">
        <v>3600119316</v>
      </c>
      <c r="H7" s="17">
        <v>50000</v>
      </c>
      <c r="I7" s="9" t="s">
        <v>33</v>
      </c>
      <c r="J7" s="7"/>
    </row>
    <row r="8" spans="1:10" ht="21" x14ac:dyDescent="0.35">
      <c r="A8" s="30">
        <v>4</v>
      </c>
      <c r="B8" s="9" t="s">
        <v>34</v>
      </c>
      <c r="C8" s="10" t="s">
        <v>35</v>
      </c>
      <c r="D8" s="11" t="s">
        <v>36</v>
      </c>
      <c r="E8" s="8" t="s">
        <v>37</v>
      </c>
      <c r="F8" s="11" t="s">
        <v>38</v>
      </c>
      <c r="G8" s="16">
        <v>3600127385</v>
      </c>
      <c r="H8" s="17">
        <v>47050</v>
      </c>
      <c r="I8" s="9" t="s">
        <v>39</v>
      </c>
      <c r="J8" s="7"/>
    </row>
    <row r="9" spans="1:10" ht="21" x14ac:dyDescent="0.35">
      <c r="A9" s="30">
        <v>5</v>
      </c>
      <c r="B9" s="9" t="s">
        <v>40</v>
      </c>
      <c r="C9" s="10" t="s">
        <v>41</v>
      </c>
      <c r="D9" s="11" t="s">
        <v>42</v>
      </c>
      <c r="E9" s="8" t="s">
        <v>43</v>
      </c>
      <c r="F9" s="11" t="s">
        <v>38</v>
      </c>
      <c r="G9" s="16">
        <v>3600136449</v>
      </c>
      <c r="H9" s="17">
        <v>398100</v>
      </c>
      <c r="I9" s="9" t="s">
        <v>44</v>
      </c>
      <c r="J9" s="7"/>
    </row>
    <row r="10" spans="1:10" ht="21" x14ac:dyDescent="0.35">
      <c r="A10" s="30"/>
      <c r="B10" s="9"/>
      <c r="C10" s="10"/>
      <c r="D10" s="11" t="s">
        <v>45</v>
      </c>
      <c r="E10" s="11" t="s">
        <v>46</v>
      </c>
      <c r="F10" s="11"/>
      <c r="G10" s="16"/>
      <c r="H10" s="17"/>
      <c r="I10" s="9"/>
      <c r="J10" s="7"/>
    </row>
    <row r="11" spans="1:10" ht="21" x14ac:dyDescent="0.35">
      <c r="A11" s="30">
        <v>6</v>
      </c>
      <c r="B11" s="9" t="s">
        <v>47</v>
      </c>
      <c r="C11" s="10" t="s">
        <v>48</v>
      </c>
      <c r="D11" s="11" t="s">
        <v>49</v>
      </c>
      <c r="E11" s="11" t="s">
        <v>50</v>
      </c>
      <c r="F11" s="11" t="s">
        <v>38</v>
      </c>
      <c r="G11" s="16">
        <v>3600149354</v>
      </c>
      <c r="H11" s="17">
        <v>210200</v>
      </c>
      <c r="I11" s="9" t="s">
        <v>51</v>
      </c>
      <c r="J11" s="7"/>
    </row>
    <row r="12" spans="1:10" ht="21" x14ac:dyDescent="0.35">
      <c r="A12" s="30"/>
      <c r="B12" s="9"/>
      <c r="C12" s="10"/>
      <c r="D12" s="11" t="s">
        <v>52</v>
      </c>
      <c r="E12" s="11" t="s">
        <v>53</v>
      </c>
      <c r="F12" s="11"/>
      <c r="G12" s="16"/>
      <c r="H12" s="17"/>
      <c r="I12" s="9"/>
      <c r="J12" s="7"/>
    </row>
    <row r="13" spans="1:10" ht="21" x14ac:dyDescent="0.35">
      <c r="A13" s="30">
        <v>7</v>
      </c>
      <c r="B13" s="9" t="s">
        <v>47</v>
      </c>
      <c r="C13" s="10" t="s">
        <v>54</v>
      </c>
      <c r="D13" s="11" t="s">
        <v>55</v>
      </c>
      <c r="E13" s="11" t="s">
        <v>56</v>
      </c>
      <c r="F13" s="11" t="s">
        <v>57</v>
      </c>
      <c r="G13" s="16">
        <v>3600153204</v>
      </c>
      <c r="H13" s="17">
        <v>100000</v>
      </c>
      <c r="I13" s="9" t="s">
        <v>58</v>
      </c>
      <c r="J13" s="7"/>
    </row>
    <row r="14" spans="1:10" ht="21" x14ac:dyDescent="0.35">
      <c r="A14" s="30"/>
      <c r="B14" s="9"/>
      <c r="C14" s="10"/>
      <c r="D14" s="11" t="s">
        <v>59</v>
      </c>
      <c r="E14" s="11" t="s">
        <v>60</v>
      </c>
      <c r="F14" s="11" t="s">
        <v>61</v>
      </c>
      <c r="G14" s="16"/>
      <c r="H14" s="17"/>
      <c r="I14" s="9"/>
      <c r="J14" s="7"/>
    </row>
    <row r="15" spans="1:10" ht="21" x14ac:dyDescent="0.35">
      <c r="A15" s="30">
        <v>8</v>
      </c>
      <c r="B15" s="9" t="s">
        <v>62</v>
      </c>
      <c r="C15" s="10" t="s">
        <v>63</v>
      </c>
      <c r="D15" s="11" t="s">
        <v>64</v>
      </c>
      <c r="E15" s="11" t="s">
        <v>65</v>
      </c>
      <c r="F15" s="11" t="s">
        <v>66</v>
      </c>
      <c r="G15" s="16">
        <v>3600152266</v>
      </c>
      <c r="H15" s="17">
        <v>179955</v>
      </c>
      <c r="I15" s="9" t="s">
        <v>67</v>
      </c>
      <c r="J15" s="7"/>
    </row>
    <row r="16" spans="1:10" ht="21" x14ac:dyDescent="0.35">
      <c r="A16" s="30">
        <v>9</v>
      </c>
      <c r="B16" s="9" t="s">
        <v>68</v>
      </c>
      <c r="C16" s="10" t="s">
        <v>69</v>
      </c>
      <c r="D16" s="11" t="s">
        <v>70</v>
      </c>
      <c r="E16" s="11" t="s">
        <v>71</v>
      </c>
      <c r="F16" s="12" t="s">
        <v>72</v>
      </c>
      <c r="G16" s="16">
        <v>3600169316</v>
      </c>
      <c r="H16" s="17">
        <v>181610</v>
      </c>
      <c r="I16" s="9" t="s">
        <v>73</v>
      </c>
      <c r="J16" s="7"/>
    </row>
    <row r="17" spans="1:10" ht="21" x14ac:dyDescent="0.35">
      <c r="A17" s="30">
        <v>10</v>
      </c>
      <c r="B17" s="9" t="s">
        <v>51</v>
      </c>
      <c r="C17" s="10" t="s">
        <v>74</v>
      </c>
      <c r="D17" s="11" t="s">
        <v>75</v>
      </c>
      <c r="E17" s="11" t="s">
        <v>76</v>
      </c>
      <c r="F17" s="11" t="s">
        <v>77</v>
      </c>
      <c r="G17" s="16">
        <v>3600170647</v>
      </c>
      <c r="H17" s="17">
        <v>20000</v>
      </c>
      <c r="I17" s="9" t="s">
        <v>78</v>
      </c>
      <c r="J17" s="7"/>
    </row>
    <row r="18" spans="1:10" ht="21" x14ac:dyDescent="0.35">
      <c r="A18" s="30">
        <v>11</v>
      </c>
      <c r="B18" s="9" t="s">
        <v>79</v>
      </c>
      <c r="C18" s="10" t="s">
        <v>80</v>
      </c>
      <c r="D18" s="11" t="s">
        <v>81</v>
      </c>
      <c r="E18" s="11" t="s">
        <v>56</v>
      </c>
      <c r="F18" s="12" t="s">
        <v>82</v>
      </c>
      <c r="G18" s="16">
        <v>3600181319</v>
      </c>
      <c r="H18" s="17">
        <v>100000</v>
      </c>
      <c r="I18" s="9" t="s">
        <v>83</v>
      </c>
      <c r="J18" s="7"/>
    </row>
    <row r="19" spans="1:10" ht="21" x14ac:dyDescent="0.35">
      <c r="A19" s="30"/>
      <c r="B19" s="9"/>
      <c r="C19" s="10"/>
      <c r="D19" s="11" t="s">
        <v>84</v>
      </c>
      <c r="E19" s="11" t="s">
        <v>85</v>
      </c>
      <c r="F19" s="12" t="s">
        <v>86</v>
      </c>
      <c r="G19" s="16"/>
      <c r="H19" s="17"/>
      <c r="I19" s="9"/>
      <c r="J19" s="7"/>
    </row>
    <row r="20" spans="1:10" ht="21" x14ac:dyDescent="0.35">
      <c r="A20" s="30">
        <v>12</v>
      </c>
      <c r="B20" s="9" t="s">
        <v>87</v>
      </c>
      <c r="C20" s="10" t="s">
        <v>88</v>
      </c>
      <c r="D20" s="11" t="s">
        <v>89</v>
      </c>
      <c r="E20" s="11" t="s">
        <v>90</v>
      </c>
      <c r="F20" s="13" t="s">
        <v>91</v>
      </c>
      <c r="G20" s="16">
        <v>3600189197</v>
      </c>
      <c r="H20" s="17">
        <v>75650</v>
      </c>
      <c r="I20" s="9" t="s">
        <v>92</v>
      </c>
      <c r="J20" s="7"/>
    </row>
    <row r="21" spans="1:10" ht="21" x14ac:dyDescent="0.35">
      <c r="A21" s="30">
        <v>13</v>
      </c>
      <c r="B21" s="9" t="s">
        <v>93</v>
      </c>
      <c r="C21" s="10" t="s">
        <v>94</v>
      </c>
      <c r="D21" s="11" t="s">
        <v>95</v>
      </c>
      <c r="E21" s="11" t="s">
        <v>96</v>
      </c>
      <c r="F21" s="14" t="s">
        <v>97</v>
      </c>
      <c r="G21" s="16">
        <v>3600194795</v>
      </c>
      <c r="H21" s="17">
        <v>20000</v>
      </c>
      <c r="I21" s="9" t="s">
        <v>98</v>
      </c>
      <c r="J21" s="7"/>
    </row>
    <row r="22" spans="1:10" ht="21" x14ac:dyDescent="0.35">
      <c r="A22" s="4">
        <v>14</v>
      </c>
      <c r="B22" s="9" t="s">
        <v>99</v>
      </c>
      <c r="C22" s="10" t="s">
        <v>100</v>
      </c>
      <c r="D22" s="11" t="s">
        <v>101</v>
      </c>
      <c r="E22" s="11" t="s">
        <v>102</v>
      </c>
      <c r="F22" s="11" t="s">
        <v>103</v>
      </c>
      <c r="G22" s="16">
        <v>3600199124</v>
      </c>
      <c r="H22" s="17">
        <v>20000</v>
      </c>
      <c r="I22" s="9" t="s">
        <v>104</v>
      </c>
      <c r="J22" s="7"/>
    </row>
    <row r="23" spans="1:10" ht="21" x14ac:dyDescent="0.35">
      <c r="A23" s="30">
        <v>15</v>
      </c>
      <c r="B23" s="24" t="s">
        <v>105</v>
      </c>
      <c r="C23" s="25" t="s">
        <v>106</v>
      </c>
      <c r="D23" s="26" t="s">
        <v>107</v>
      </c>
      <c r="E23" s="26" t="s">
        <v>108</v>
      </c>
      <c r="F23" s="26" t="s">
        <v>109</v>
      </c>
      <c r="G23" s="27">
        <v>3600199485</v>
      </c>
      <c r="H23" s="28">
        <v>9400</v>
      </c>
      <c r="I23" s="24" t="s">
        <v>110</v>
      </c>
      <c r="J23" s="7"/>
    </row>
    <row r="24" spans="1:10" ht="21" x14ac:dyDescent="0.35">
      <c r="A24" s="4">
        <v>16</v>
      </c>
      <c r="B24" s="9" t="s">
        <v>105</v>
      </c>
      <c r="C24" s="10" t="s">
        <v>111</v>
      </c>
      <c r="D24" s="11" t="s">
        <v>112</v>
      </c>
      <c r="E24" s="11" t="s">
        <v>113</v>
      </c>
      <c r="F24" s="14" t="s">
        <v>114</v>
      </c>
      <c r="G24" s="16">
        <v>3600202505</v>
      </c>
      <c r="H24" s="17">
        <v>87366</v>
      </c>
      <c r="I24" s="9" t="s">
        <v>115</v>
      </c>
      <c r="J24" s="7"/>
    </row>
    <row r="25" spans="1:10" ht="21" x14ac:dyDescent="0.35">
      <c r="A25" s="4"/>
      <c r="B25" s="19"/>
      <c r="C25" s="20"/>
      <c r="D25" s="21"/>
      <c r="E25" s="21"/>
      <c r="F25" s="31"/>
      <c r="G25" s="22"/>
      <c r="H25" s="23"/>
      <c r="I25" s="19"/>
      <c r="J25" s="7"/>
    </row>
    <row r="26" spans="1:10" ht="21" x14ac:dyDescent="0.35">
      <c r="A26" s="30"/>
      <c r="B26" s="9"/>
      <c r="C26" s="10"/>
      <c r="D26" s="11"/>
      <c r="E26" s="11"/>
      <c r="F26" s="34" t="s">
        <v>116</v>
      </c>
      <c r="G26" s="16"/>
      <c r="H26" s="33">
        <v>1641731</v>
      </c>
      <c r="I26" s="9"/>
      <c r="J26" s="7"/>
    </row>
    <row r="27" spans="1:10" ht="21" x14ac:dyDescent="0.35">
      <c r="A27" s="429" t="s">
        <v>117</v>
      </c>
      <c r="B27" s="429"/>
      <c r="C27" s="429"/>
      <c r="D27" s="429"/>
      <c r="E27" s="429"/>
      <c r="F27" s="429"/>
      <c r="G27" s="429"/>
      <c r="H27" s="429"/>
      <c r="I27" s="429"/>
      <c r="J27" s="429"/>
    </row>
    <row r="28" spans="1:10" ht="21" x14ac:dyDescent="0.35">
      <c r="A28" s="425" t="s">
        <v>0</v>
      </c>
      <c r="B28" s="425"/>
      <c r="C28" s="425"/>
      <c r="D28" s="425"/>
      <c r="E28" s="425"/>
      <c r="F28" s="425"/>
      <c r="G28" s="425"/>
      <c r="H28" s="425"/>
      <c r="I28" s="425"/>
      <c r="J28" s="425"/>
    </row>
    <row r="29" spans="1:10" ht="21" x14ac:dyDescent="0.35">
      <c r="A29" s="4" t="s">
        <v>1</v>
      </c>
      <c r="B29" s="4" t="s">
        <v>2</v>
      </c>
      <c r="C29" s="4" t="s">
        <v>3</v>
      </c>
      <c r="D29" s="3" t="s">
        <v>4</v>
      </c>
      <c r="E29" s="3"/>
      <c r="F29" s="4" t="s">
        <v>5</v>
      </c>
      <c r="G29" s="4" t="s">
        <v>6</v>
      </c>
      <c r="H29" s="4" t="s">
        <v>7</v>
      </c>
      <c r="I29" s="4" t="s">
        <v>8</v>
      </c>
      <c r="J29" s="4" t="s">
        <v>9</v>
      </c>
    </row>
    <row r="30" spans="1:10" ht="21" x14ac:dyDescent="0.35">
      <c r="A30" s="5"/>
      <c r="B30" s="5"/>
      <c r="C30" s="5" t="s">
        <v>10</v>
      </c>
      <c r="D30" s="2"/>
      <c r="E30" s="2"/>
      <c r="F30" s="5"/>
      <c r="G30" s="5" t="s">
        <v>11</v>
      </c>
      <c r="H30" s="5"/>
      <c r="I30" s="5" t="s">
        <v>12</v>
      </c>
      <c r="J30" s="5"/>
    </row>
    <row r="31" spans="1:10" ht="21" x14ac:dyDescent="0.35">
      <c r="A31" s="29"/>
      <c r="B31" s="9"/>
      <c r="C31" s="10"/>
      <c r="D31" s="11"/>
      <c r="E31" s="1"/>
      <c r="F31" s="32" t="s">
        <v>118</v>
      </c>
      <c r="G31" s="16"/>
      <c r="H31" s="33">
        <v>1641731</v>
      </c>
      <c r="I31" s="18"/>
      <c r="J31" s="6"/>
    </row>
    <row r="32" spans="1:10" ht="21" x14ac:dyDescent="0.35">
      <c r="A32" s="30">
        <v>17</v>
      </c>
      <c r="B32" s="9" t="s">
        <v>119</v>
      </c>
      <c r="C32" s="10" t="s">
        <v>120</v>
      </c>
      <c r="D32" s="11" t="s">
        <v>121</v>
      </c>
      <c r="E32" s="11" t="s">
        <v>122</v>
      </c>
      <c r="F32" s="11" t="s">
        <v>123</v>
      </c>
      <c r="G32" s="16">
        <v>3600155464</v>
      </c>
      <c r="H32" s="17">
        <v>114500</v>
      </c>
      <c r="I32" s="9" t="s">
        <v>98</v>
      </c>
      <c r="J32" s="7"/>
    </row>
    <row r="33" spans="1:10" ht="21" x14ac:dyDescent="0.35">
      <c r="A33" s="30"/>
      <c r="B33" s="9"/>
      <c r="C33" s="10"/>
      <c r="D33" s="11" t="s">
        <v>124</v>
      </c>
      <c r="E33" s="11" t="s">
        <v>125</v>
      </c>
      <c r="F33" s="11"/>
      <c r="G33" s="16"/>
      <c r="H33" s="17"/>
      <c r="I33" s="9"/>
      <c r="J33" s="7"/>
    </row>
    <row r="34" spans="1:10" ht="21" x14ac:dyDescent="0.35">
      <c r="A34" s="30">
        <v>18</v>
      </c>
      <c r="B34" s="9" t="s">
        <v>119</v>
      </c>
      <c r="C34" s="10" t="s">
        <v>126</v>
      </c>
      <c r="D34" s="11" t="s">
        <v>127</v>
      </c>
      <c r="E34" s="11" t="s">
        <v>128</v>
      </c>
      <c r="F34" s="11" t="s">
        <v>129</v>
      </c>
      <c r="G34" s="16">
        <v>3600155467</v>
      </c>
      <c r="H34" s="17">
        <v>20000</v>
      </c>
      <c r="I34" s="9" t="s">
        <v>98</v>
      </c>
      <c r="J34" s="7"/>
    </row>
    <row r="35" spans="1:10" ht="21" x14ac:dyDescent="0.35">
      <c r="A35" s="30">
        <v>19</v>
      </c>
      <c r="B35" s="9" t="s">
        <v>119</v>
      </c>
      <c r="C35" s="10" t="s">
        <v>130</v>
      </c>
      <c r="D35" s="11" t="s">
        <v>131</v>
      </c>
      <c r="E35" s="11" t="s">
        <v>132</v>
      </c>
      <c r="F35" s="13" t="s">
        <v>133</v>
      </c>
      <c r="G35" s="16">
        <v>3600155468</v>
      </c>
      <c r="H35" s="17">
        <v>20000</v>
      </c>
      <c r="I35" s="9" t="s">
        <v>98</v>
      </c>
      <c r="J35" s="7"/>
    </row>
    <row r="36" spans="1:10" ht="21" x14ac:dyDescent="0.35">
      <c r="A36" s="30">
        <v>20</v>
      </c>
      <c r="B36" s="9" t="s">
        <v>119</v>
      </c>
      <c r="C36" s="10" t="s">
        <v>134</v>
      </c>
      <c r="D36" s="11" t="s">
        <v>135</v>
      </c>
      <c r="E36" s="11" t="s">
        <v>136</v>
      </c>
      <c r="F36" s="11" t="s">
        <v>103</v>
      </c>
      <c r="G36" s="16">
        <v>3600155469</v>
      </c>
      <c r="H36" s="17">
        <v>20000</v>
      </c>
      <c r="I36" s="9" t="s">
        <v>137</v>
      </c>
      <c r="J36" s="7"/>
    </row>
    <row r="37" spans="1:10" ht="21" x14ac:dyDescent="0.35">
      <c r="A37" s="30">
        <v>21</v>
      </c>
      <c r="B37" s="9" t="s">
        <v>138</v>
      </c>
      <c r="C37" s="10" t="s">
        <v>139</v>
      </c>
      <c r="D37" s="11" t="s">
        <v>140</v>
      </c>
      <c r="E37" s="11" t="s">
        <v>141</v>
      </c>
      <c r="F37" s="13" t="s">
        <v>142</v>
      </c>
      <c r="G37" s="16">
        <v>3600206477</v>
      </c>
      <c r="H37" s="17">
        <v>34040</v>
      </c>
      <c r="I37" s="9" t="s">
        <v>143</v>
      </c>
      <c r="J37" s="7"/>
    </row>
    <row r="38" spans="1:10" ht="21" x14ac:dyDescent="0.35">
      <c r="A38" s="30">
        <v>22</v>
      </c>
      <c r="B38" s="9" t="s">
        <v>138</v>
      </c>
      <c r="C38" s="10" t="s">
        <v>144</v>
      </c>
      <c r="D38" s="11" t="s">
        <v>145</v>
      </c>
      <c r="E38" s="11" t="s">
        <v>146</v>
      </c>
      <c r="F38" s="12" t="s">
        <v>32</v>
      </c>
      <c r="G38" s="16">
        <v>3600209321</v>
      </c>
      <c r="H38" s="17">
        <v>80600</v>
      </c>
      <c r="I38" s="9" t="s">
        <v>98</v>
      </c>
      <c r="J38" s="7"/>
    </row>
    <row r="39" spans="1:10" ht="21" x14ac:dyDescent="0.35">
      <c r="A39" s="30">
        <v>23</v>
      </c>
      <c r="B39" s="9" t="s">
        <v>147</v>
      </c>
      <c r="C39" s="10" t="s">
        <v>148</v>
      </c>
      <c r="D39" s="11" t="s">
        <v>149</v>
      </c>
      <c r="E39" s="11" t="s">
        <v>150</v>
      </c>
      <c r="F39" s="14" t="s">
        <v>151</v>
      </c>
      <c r="G39" s="16">
        <v>3600205759</v>
      </c>
      <c r="H39" s="17">
        <v>20000</v>
      </c>
      <c r="I39" s="9" t="s">
        <v>152</v>
      </c>
      <c r="J39" s="7"/>
    </row>
    <row r="40" spans="1:10" ht="21" x14ac:dyDescent="0.35">
      <c r="A40" s="30">
        <v>24</v>
      </c>
      <c r="B40" s="9" t="s">
        <v>153</v>
      </c>
      <c r="C40" s="10" t="s">
        <v>154</v>
      </c>
      <c r="D40" s="11" t="s">
        <v>155</v>
      </c>
      <c r="E40" s="11" t="s">
        <v>156</v>
      </c>
      <c r="F40" s="14" t="s">
        <v>157</v>
      </c>
      <c r="G40" s="16">
        <v>3600210195</v>
      </c>
      <c r="H40" s="17">
        <v>135000</v>
      </c>
      <c r="I40" s="9" t="s">
        <v>158</v>
      </c>
      <c r="J40" s="7"/>
    </row>
    <row r="41" spans="1:10" ht="21" x14ac:dyDescent="0.35">
      <c r="A41" s="30"/>
      <c r="B41" s="9"/>
      <c r="C41" s="10"/>
      <c r="D41" s="11" t="s">
        <v>159</v>
      </c>
      <c r="E41" s="11" t="s">
        <v>160</v>
      </c>
      <c r="F41" s="14" t="s">
        <v>161</v>
      </c>
      <c r="G41" s="16"/>
      <c r="H41" s="17"/>
      <c r="I41" s="9"/>
      <c r="J41" s="7"/>
    </row>
    <row r="42" spans="1:10" ht="21" x14ac:dyDescent="0.35">
      <c r="A42" s="30">
        <v>25</v>
      </c>
      <c r="B42" s="9" t="s">
        <v>153</v>
      </c>
      <c r="C42" s="10" t="s">
        <v>162</v>
      </c>
      <c r="D42" s="12" t="s">
        <v>163</v>
      </c>
      <c r="E42" s="12" t="s">
        <v>164</v>
      </c>
      <c r="F42" s="11" t="s">
        <v>103</v>
      </c>
      <c r="G42" s="16">
        <v>3600210452</v>
      </c>
      <c r="H42" s="17">
        <v>20000</v>
      </c>
      <c r="I42" s="9" t="s">
        <v>137</v>
      </c>
      <c r="J42" s="7"/>
    </row>
    <row r="43" spans="1:10" ht="21" x14ac:dyDescent="0.35">
      <c r="A43" s="30">
        <v>26</v>
      </c>
      <c r="B43" s="9" t="s">
        <v>153</v>
      </c>
      <c r="C43" s="10" t="s">
        <v>165</v>
      </c>
      <c r="D43" s="11" t="s">
        <v>166</v>
      </c>
      <c r="E43" s="11" t="s">
        <v>167</v>
      </c>
      <c r="F43" s="11" t="s">
        <v>77</v>
      </c>
      <c r="G43" s="16">
        <v>3600216321</v>
      </c>
      <c r="H43" s="17">
        <v>80000</v>
      </c>
      <c r="I43" s="9" t="s">
        <v>137</v>
      </c>
      <c r="J43" s="7"/>
    </row>
    <row r="44" spans="1:10" ht="21" x14ac:dyDescent="0.35">
      <c r="A44" s="30">
        <v>27</v>
      </c>
      <c r="B44" s="9" t="s">
        <v>153</v>
      </c>
      <c r="C44" s="10" t="s">
        <v>168</v>
      </c>
      <c r="D44" s="11" t="s">
        <v>169</v>
      </c>
      <c r="E44" s="11" t="s">
        <v>170</v>
      </c>
      <c r="F44" s="11" t="s">
        <v>109</v>
      </c>
      <c r="G44" s="16">
        <v>3600216322</v>
      </c>
      <c r="H44" s="17">
        <v>2884</v>
      </c>
      <c r="I44" s="9" t="s">
        <v>171</v>
      </c>
      <c r="J44" s="7"/>
    </row>
    <row r="45" spans="1:10" ht="21" x14ac:dyDescent="0.35">
      <c r="A45" s="30">
        <v>28</v>
      </c>
      <c r="B45" s="9" t="s">
        <v>172</v>
      </c>
      <c r="C45" s="10" t="s">
        <v>173</v>
      </c>
      <c r="D45" s="11" t="s">
        <v>174</v>
      </c>
      <c r="E45" s="11" t="s">
        <v>175</v>
      </c>
      <c r="F45" s="12" t="s">
        <v>176</v>
      </c>
      <c r="G45" s="16">
        <v>3600213673</v>
      </c>
      <c r="H45" s="17">
        <v>100000</v>
      </c>
      <c r="I45" s="9" t="s">
        <v>177</v>
      </c>
      <c r="J45" s="7"/>
    </row>
    <row r="46" spans="1:10" ht="21" x14ac:dyDescent="0.35">
      <c r="A46" s="30"/>
      <c r="B46" s="9"/>
      <c r="C46" s="10"/>
      <c r="D46" s="11" t="s">
        <v>178</v>
      </c>
      <c r="E46" s="11" t="s">
        <v>179</v>
      </c>
      <c r="F46" s="12"/>
      <c r="G46" s="16"/>
      <c r="H46" s="17"/>
      <c r="I46" s="9"/>
      <c r="J46" s="7"/>
    </row>
    <row r="47" spans="1:10" ht="21" x14ac:dyDescent="0.35">
      <c r="A47" s="30">
        <v>29</v>
      </c>
      <c r="B47" s="9" t="s">
        <v>172</v>
      </c>
      <c r="C47" s="10" t="s">
        <v>180</v>
      </c>
      <c r="D47" s="11" t="s">
        <v>181</v>
      </c>
      <c r="E47" s="11" t="s">
        <v>182</v>
      </c>
      <c r="F47" s="11" t="s">
        <v>183</v>
      </c>
      <c r="G47" s="16">
        <v>3600220101</v>
      </c>
      <c r="H47" s="17">
        <v>13500</v>
      </c>
      <c r="I47" s="9" t="s">
        <v>184</v>
      </c>
      <c r="J47" s="7"/>
    </row>
    <row r="48" spans="1:10" ht="21" x14ac:dyDescent="0.35">
      <c r="A48" s="30">
        <v>30</v>
      </c>
      <c r="B48" s="9" t="s">
        <v>172</v>
      </c>
      <c r="C48" s="10" t="s">
        <v>185</v>
      </c>
      <c r="D48" s="11" t="s">
        <v>186</v>
      </c>
      <c r="E48" s="11" t="s">
        <v>187</v>
      </c>
      <c r="F48" s="11" t="s">
        <v>188</v>
      </c>
      <c r="G48" s="16">
        <v>3600217226</v>
      </c>
      <c r="H48" s="17">
        <v>20000</v>
      </c>
      <c r="I48" s="9" t="s">
        <v>189</v>
      </c>
      <c r="J48" s="7"/>
    </row>
    <row r="49" spans="1:10" ht="21" x14ac:dyDescent="0.35">
      <c r="A49" s="4">
        <v>31</v>
      </c>
      <c r="B49" s="9" t="s">
        <v>190</v>
      </c>
      <c r="C49" s="10" t="s">
        <v>191</v>
      </c>
      <c r="D49" s="11" t="s">
        <v>192</v>
      </c>
      <c r="E49" s="11" t="s">
        <v>193</v>
      </c>
      <c r="F49" s="11" t="s">
        <v>109</v>
      </c>
      <c r="G49" s="16">
        <v>3600221452</v>
      </c>
      <c r="H49" s="17">
        <v>29360</v>
      </c>
      <c r="I49" s="9" t="s">
        <v>189</v>
      </c>
      <c r="J49" s="7"/>
    </row>
    <row r="50" spans="1:10" ht="21" x14ac:dyDescent="0.35">
      <c r="A50" s="30">
        <v>32</v>
      </c>
      <c r="B50" s="9" t="s">
        <v>190</v>
      </c>
      <c r="C50" s="10" t="s">
        <v>194</v>
      </c>
      <c r="D50" s="11" t="s">
        <v>195</v>
      </c>
      <c r="E50" s="11" t="s">
        <v>196</v>
      </c>
      <c r="F50" s="11" t="s">
        <v>197</v>
      </c>
      <c r="G50" s="16">
        <v>3600221746</v>
      </c>
      <c r="H50" s="17">
        <v>20000</v>
      </c>
      <c r="I50" s="9" t="s">
        <v>198</v>
      </c>
      <c r="J50" s="7"/>
    </row>
    <row r="51" spans="1:10" ht="21" x14ac:dyDescent="0.35">
      <c r="A51" s="4">
        <v>33</v>
      </c>
      <c r="B51" s="9" t="s">
        <v>199</v>
      </c>
      <c r="C51" s="10" t="s">
        <v>200</v>
      </c>
      <c r="D51" s="11" t="s">
        <v>201</v>
      </c>
      <c r="E51" s="11" t="s">
        <v>202</v>
      </c>
      <c r="F51" s="11" t="s">
        <v>109</v>
      </c>
      <c r="G51" s="16">
        <v>3600220372</v>
      </c>
      <c r="H51" s="17">
        <v>27000</v>
      </c>
      <c r="I51" s="9" t="s">
        <v>177</v>
      </c>
      <c r="J51" s="7"/>
    </row>
    <row r="52" spans="1:10" ht="21" x14ac:dyDescent="0.35">
      <c r="A52" s="30"/>
      <c r="B52" s="9"/>
      <c r="C52" s="10"/>
      <c r="D52" s="11"/>
      <c r="E52" s="11"/>
      <c r="F52" s="34" t="s">
        <v>116</v>
      </c>
      <c r="G52" s="16"/>
      <c r="H52" s="33">
        <v>2398615</v>
      </c>
      <c r="I52" s="9"/>
      <c r="J52" s="7"/>
    </row>
    <row r="53" spans="1:10" ht="21" x14ac:dyDescent="0.35">
      <c r="A53" s="429" t="s">
        <v>203</v>
      </c>
      <c r="B53" s="429"/>
      <c r="C53" s="429"/>
      <c r="D53" s="429"/>
      <c r="E53" s="429"/>
      <c r="F53" s="429"/>
      <c r="G53" s="429"/>
      <c r="H53" s="429"/>
      <c r="I53" s="429"/>
      <c r="J53" s="429"/>
    </row>
    <row r="54" spans="1:10" ht="21" x14ac:dyDescent="0.35">
      <c r="A54" s="425" t="s">
        <v>0</v>
      </c>
      <c r="B54" s="425"/>
      <c r="C54" s="425"/>
      <c r="D54" s="425"/>
      <c r="E54" s="425"/>
      <c r="F54" s="425"/>
      <c r="G54" s="425"/>
      <c r="H54" s="425"/>
      <c r="I54" s="425"/>
      <c r="J54" s="425"/>
    </row>
    <row r="55" spans="1:10" ht="21" x14ac:dyDescent="0.35">
      <c r="A55" s="4" t="s">
        <v>1</v>
      </c>
      <c r="B55" s="4" t="s">
        <v>2</v>
      </c>
      <c r="C55" s="4" t="s">
        <v>3</v>
      </c>
      <c r="D55" s="3" t="s">
        <v>4</v>
      </c>
      <c r="E55" s="3"/>
      <c r="F55" s="4" t="s">
        <v>5</v>
      </c>
      <c r="G55" s="4" t="s">
        <v>6</v>
      </c>
      <c r="H55" s="4" t="s">
        <v>7</v>
      </c>
      <c r="I55" s="4" t="s">
        <v>8</v>
      </c>
      <c r="J55" s="4" t="s">
        <v>9</v>
      </c>
    </row>
    <row r="56" spans="1:10" ht="21" x14ac:dyDescent="0.35">
      <c r="A56" s="5"/>
      <c r="B56" s="5"/>
      <c r="C56" s="5" t="s">
        <v>10</v>
      </c>
      <c r="D56" s="2"/>
      <c r="E56" s="2"/>
      <c r="F56" s="5"/>
      <c r="G56" s="5" t="s">
        <v>11</v>
      </c>
      <c r="H56" s="5"/>
      <c r="I56" s="5" t="s">
        <v>12</v>
      </c>
      <c r="J56" s="5"/>
    </row>
    <row r="57" spans="1:10" ht="21" x14ac:dyDescent="0.35">
      <c r="A57" s="29"/>
      <c r="B57" s="9"/>
      <c r="C57" s="10"/>
      <c r="D57" s="11"/>
      <c r="E57" s="1"/>
      <c r="F57" s="32" t="s">
        <v>118</v>
      </c>
      <c r="G57" s="16"/>
      <c r="H57" s="33">
        <v>2398615</v>
      </c>
      <c r="I57" s="18"/>
      <c r="J57" s="6"/>
    </row>
    <row r="58" spans="1:10" ht="21" x14ac:dyDescent="0.35">
      <c r="A58" s="30">
        <v>34</v>
      </c>
      <c r="B58" s="9" t="s">
        <v>199</v>
      </c>
      <c r="C58" s="10" t="s">
        <v>204</v>
      </c>
      <c r="D58" s="11" t="s">
        <v>205</v>
      </c>
      <c r="E58" s="11" t="s">
        <v>206</v>
      </c>
      <c r="F58" s="11" t="s">
        <v>207</v>
      </c>
      <c r="G58" s="16">
        <v>3600220769</v>
      </c>
      <c r="H58" s="17">
        <v>82650</v>
      </c>
      <c r="I58" s="9" t="s">
        <v>177</v>
      </c>
      <c r="J58" s="7"/>
    </row>
    <row r="59" spans="1:10" ht="21" x14ac:dyDescent="0.35">
      <c r="A59" s="30">
        <v>35</v>
      </c>
      <c r="B59" s="9" t="s">
        <v>208</v>
      </c>
      <c r="C59" s="10" t="s">
        <v>209</v>
      </c>
      <c r="D59" s="11" t="s">
        <v>210</v>
      </c>
      <c r="E59" s="11" t="s">
        <v>211</v>
      </c>
      <c r="F59" s="12" t="s">
        <v>212</v>
      </c>
      <c r="G59" s="16">
        <v>3600226161</v>
      </c>
      <c r="H59" s="17">
        <v>45050</v>
      </c>
      <c r="I59" s="9" t="s">
        <v>189</v>
      </c>
      <c r="J59" s="7"/>
    </row>
    <row r="60" spans="1:10" ht="21" x14ac:dyDescent="0.35">
      <c r="A60" s="30">
        <v>36</v>
      </c>
      <c r="B60" s="9" t="s">
        <v>213</v>
      </c>
      <c r="C60" s="10" t="s">
        <v>214</v>
      </c>
      <c r="D60" s="11" t="s">
        <v>215</v>
      </c>
      <c r="E60" s="11" t="s">
        <v>216</v>
      </c>
      <c r="F60" s="12" t="s">
        <v>212</v>
      </c>
      <c r="G60" s="16">
        <v>36002258523</v>
      </c>
      <c r="H60" s="17">
        <v>30000</v>
      </c>
      <c r="I60" s="9" t="s">
        <v>189</v>
      </c>
      <c r="J60" s="7"/>
    </row>
    <row r="61" spans="1:10" ht="21" x14ac:dyDescent="0.35">
      <c r="A61" s="30">
        <v>37</v>
      </c>
      <c r="B61" s="9" t="s">
        <v>213</v>
      </c>
      <c r="C61" s="10" t="s">
        <v>217</v>
      </c>
      <c r="D61" s="11" t="s">
        <v>218</v>
      </c>
      <c r="E61" s="11" t="s">
        <v>219</v>
      </c>
      <c r="F61" s="15" t="s">
        <v>220</v>
      </c>
      <c r="G61" s="16">
        <v>3600225826</v>
      </c>
      <c r="H61" s="17">
        <v>55100</v>
      </c>
      <c r="I61" s="9" t="s">
        <v>221</v>
      </c>
      <c r="J61" s="7"/>
    </row>
    <row r="62" spans="1:10" ht="21" x14ac:dyDescent="0.35">
      <c r="A62" s="30">
        <v>38</v>
      </c>
      <c r="B62" s="9" t="s">
        <v>213</v>
      </c>
      <c r="C62" s="10" t="s">
        <v>222</v>
      </c>
      <c r="D62" s="11" t="s">
        <v>223</v>
      </c>
      <c r="E62" s="11" t="s">
        <v>175</v>
      </c>
      <c r="F62" s="15" t="s">
        <v>224</v>
      </c>
      <c r="G62" s="16">
        <v>3600227121</v>
      </c>
      <c r="H62" s="17">
        <v>72300</v>
      </c>
      <c r="I62" s="9" t="s">
        <v>221</v>
      </c>
      <c r="J62" s="7"/>
    </row>
    <row r="63" spans="1:10" ht="21" x14ac:dyDescent="0.35">
      <c r="A63" s="30">
        <v>39</v>
      </c>
      <c r="B63" s="9" t="s">
        <v>213</v>
      </c>
      <c r="C63" s="10" t="s">
        <v>225</v>
      </c>
      <c r="D63" s="11" t="s">
        <v>226</v>
      </c>
      <c r="E63" s="11" t="s">
        <v>227</v>
      </c>
      <c r="F63" s="11" t="s">
        <v>109</v>
      </c>
      <c r="G63" s="16">
        <v>3600226414</v>
      </c>
      <c r="H63" s="17">
        <v>8060</v>
      </c>
      <c r="I63" s="9" t="s">
        <v>171</v>
      </c>
      <c r="J63" s="7"/>
    </row>
    <row r="64" spans="1:10" ht="21" x14ac:dyDescent="0.35">
      <c r="A64" s="30">
        <v>40</v>
      </c>
      <c r="B64" s="9" t="s">
        <v>208</v>
      </c>
      <c r="C64" s="10" t="s">
        <v>228</v>
      </c>
      <c r="D64" s="11" t="s">
        <v>229</v>
      </c>
      <c r="E64" s="11" t="s">
        <v>230</v>
      </c>
      <c r="F64" s="14" t="s">
        <v>231</v>
      </c>
      <c r="G64" s="16">
        <v>3600225037</v>
      </c>
      <c r="H64" s="17">
        <v>31300</v>
      </c>
      <c r="I64" s="9" t="s">
        <v>232</v>
      </c>
      <c r="J64" s="7"/>
    </row>
    <row r="65" spans="1:10" ht="21" x14ac:dyDescent="0.35">
      <c r="A65" s="30">
        <v>41</v>
      </c>
      <c r="B65" s="9" t="s">
        <v>208</v>
      </c>
      <c r="C65" s="10" t="s">
        <v>233</v>
      </c>
      <c r="D65" s="11" t="s">
        <v>234</v>
      </c>
      <c r="E65" s="11" t="s">
        <v>235</v>
      </c>
      <c r="F65" s="12" t="s">
        <v>236</v>
      </c>
      <c r="G65" s="16">
        <v>3600227060</v>
      </c>
      <c r="H65" s="17">
        <v>30200</v>
      </c>
      <c r="I65" s="9" t="s">
        <v>237</v>
      </c>
      <c r="J65" s="7"/>
    </row>
    <row r="66" spans="1:10" ht="21" x14ac:dyDescent="0.35">
      <c r="A66" s="30">
        <v>42</v>
      </c>
      <c r="B66" s="9" t="s">
        <v>238</v>
      </c>
      <c r="C66" s="10" t="s">
        <v>239</v>
      </c>
      <c r="D66" s="15" t="s">
        <v>240</v>
      </c>
      <c r="E66" s="15" t="s">
        <v>241</v>
      </c>
      <c r="F66" s="12" t="s">
        <v>242</v>
      </c>
      <c r="G66" s="16">
        <v>3600229217</v>
      </c>
      <c r="H66" s="17">
        <v>15000</v>
      </c>
      <c r="I66" s="9" t="s">
        <v>237</v>
      </c>
      <c r="J66" s="7"/>
    </row>
    <row r="67" spans="1:10" ht="21" x14ac:dyDescent="0.35">
      <c r="A67" s="30"/>
      <c r="B67" s="9"/>
      <c r="C67" s="10"/>
      <c r="D67" s="11"/>
      <c r="E67" s="11"/>
      <c r="F67" s="14"/>
      <c r="G67" s="16"/>
      <c r="H67" s="17"/>
      <c r="I67" s="9"/>
      <c r="J67" s="7"/>
    </row>
    <row r="68" spans="1:10" ht="21" x14ac:dyDescent="0.35">
      <c r="A68" s="30"/>
      <c r="B68" s="9"/>
      <c r="C68" s="10"/>
      <c r="D68" s="11"/>
      <c r="E68" s="11"/>
      <c r="F68" s="11"/>
      <c r="G68" s="16"/>
      <c r="H68" s="17"/>
      <c r="I68" s="9"/>
      <c r="J68" s="7"/>
    </row>
    <row r="69" spans="1:10" ht="21" x14ac:dyDescent="0.35">
      <c r="A69" s="4"/>
      <c r="B69" s="9"/>
      <c r="C69" s="10"/>
      <c r="D69" s="11"/>
      <c r="E69" s="11"/>
      <c r="F69" s="11"/>
      <c r="G69" s="16"/>
      <c r="H69" s="17"/>
      <c r="I69" s="9"/>
      <c r="J69" s="7"/>
    </row>
    <row r="70" spans="1:10" ht="21" x14ac:dyDescent="0.35">
      <c r="A70" s="426" t="s">
        <v>243</v>
      </c>
      <c r="B70" s="427"/>
      <c r="C70" s="427"/>
      <c r="D70" s="427"/>
      <c r="E70" s="427"/>
      <c r="F70" s="427"/>
      <c r="G70" s="428"/>
      <c r="H70" s="33">
        <v>2768275</v>
      </c>
      <c r="I70" s="9"/>
      <c r="J70" s="7"/>
    </row>
  </sheetData>
  <mergeCells count="6">
    <mergeCell ref="A54:J54"/>
    <mergeCell ref="A70:G70"/>
    <mergeCell ref="A1:J1"/>
    <mergeCell ref="A28:J28"/>
    <mergeCell ref="A27:J27"/>
    <mergeCell ref="A53:J53"/>
  </mergeCells>
  <pageMargins left="0.19685039370078741" right="0.19685039370078741" top="0.39370078740157483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1"/>
  <sheetViews>
    <sheetView topLeftCell="G1" workbookViewId="0">
      <selection activeCell="I4" sqref="I4:I207"/>
    </sheetView>
  </sheetViews>
  <sheetFormatPr defaultRowHeight="16.5" x14ac:dyDescent="0.25"/>
  <cols>
    <col min="1" max="1" width="5.25" style="287" customWidth="1"/>
    <col min="2" max="2" width="6.5" style="355" customWidth="1"/>
    <col min="3" max="3" width="6.625" style="307" customWidth="1"/>
    <col min="4" max="4" width="15.375" style="308" customWidth="1"/>
    <col min="5" max="5" width="13.25" style="308" customWidth="1"/>
    <col min="6" max="6" width="50" style="287" customWidth="1"/>
    <col min="7" max="7" width="8.875" style="308" customWidth="1"/>
    <col min="8" max="8" width="8" style="313" customWidth="1"/>
    <col min="9" max="9" width="9.375" style="287" customWidth="1"/>
    <col min="10" max="10" width="11.125" style="344" customWidth="1"/>
    <col min="11" max="11" width="13.125" style="326" bestFit="1" customWidth="1"/>
    <col min="12" max="13" width="13.125" style="287" bestFit="1" customWidth="1"/>
    <col min="14" max="14" width="14.875" style="287" bestFit="1" customWidth="1"/>
    <col min="15" max="15" width="9" style="287"/>
    <col min="16" max="16" width="13.75" style="287" customWidth="1"/>
    <col min="17" max="16384" width="9" style="287"/>
  </cols>
  <sheetData>
    <row r="1" spans="1:13" ht="17.25" x14ac:dyDescent="0.3">
      <c r="A1" s="448" t="s">
        <v>0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3" s="307" customFormat="1" ht="17.25" x14ac:dyDescent="0.3">
      <c r="A2" s="288" t="s">
        <v>1</v>
      </c>
      <c r="B2" s="347" t="s">
        <v>2</v>
      </c>
      <c r="C2" s="288" t="s">
        <v>3</v>
      </c>
      <c r="D2" s="305" t="s">
        <v>4</v>
      </c>
      <c r="E2" s="306"/>
      <c r="F2" s="288" t="s">
        <v>5</v>
      </c>
      <c r="G2" s="346" t="s">
        <v>6</v>
      </c>
      <c r="H2" s="311" t="s">
        <v>7</v>
      </c>
      <c r="I2" s="346" t="s">
        <v>8</v>
      </c>
      <c r="J2" s="288" t="s">
        <v>9</v>
      </c>
      <c r="K2" s="334"/>
    </row>
    <row r="3" spans="1:13" s="307" customFormat="1" ht="17.25" x14ac:dyDescent="0.3">
      <c r="A3" s="290"/>
      <c r="B3" s="348"/>
      <c r="C3" s="290" t="s">
        <v>10</v>
      </c>
      <c r="D3" s="289" t="s">
        <v>4</v>
      </c>
      <c r="E3" s="289" t="s">
        <v>1267</v>
      </c>
      <c r="F3" s="290"/>
      <c r="G3" s="290" t="s">
        <v>11</v>
      </c>
      <c r="H3" s="312"/>
      <c r="I3" s="290" t="s">
        <v>12</v>
      </c>
      <c r="J3" s="290"/>
      <c r="K3" s="334"/>
    </row>
    <row r="4" spans="1:13" ht="17.25" x14ac:dyDescent="0.3">
      <c r="A4" s="299">
        <v>1</v>
      </c>
      <c r="B4" s="349">
        <v>42824</v>
      </c>
      <c r="C4" s="123" t="s">
        <v>48</v>
      </c>
      <c r="D4" s="74" t="s">
        <v>1403</v>
      </c>
      <c r="E4" s="74" t="s">
        <v>1404</v>
      </c>
      <c r="F4" s="338" t="s">
        <v>1838</v>
      </c>
      <c r="G4" s="74">
        <v>3600149354</v>
      </c>
      <c r="H4" s="304">
        <v>210200</v>
      </c>
      <c r="I4" s="339">
        <v>22038</v>
      </c>
      <c r="J4" s="299"/>
    </row>
    <row r="5" spans="1:13" ht="17.25" x14ac:dyDescent="0.3">
      <c r="A5" s="299">
        <v>2</v>
      </c>
      <c r="B5" s="349">
        <v>42871</v>
      </c>
      <c r="C5" s="123" t="s">
        <v>80</v>
      </c>
      <c r="D5" s="74" t="s">
        <v>1405</v>
      </c>
      <c r="E5" s="74" t="s">
        <v>1406</v>
      </c>
      <c r="F5" s="78" t="s">
        <v>1839</v>
      </c>
      <c r="G5" s="74">
        <v>3600181319</v>
      </c>
      <c r="H5" s="304">
        <v>100000</v>
      </c>
      <c r="I5" s="339">
        <v>22083</v>
      </c>
      <c r="J5" s="299"/>
    </row>
    <row r="6" spans="1:13" ht="17.25" x14ac:dyDescent="0.3">
      <c r="A6" s="299">
        <v>3</v>
      </c>
      <c r="B6" s="349">
        <v>42892</v>
      </c>
      <c r="C6" s="123" t="s">
        <v>111</v>
      </c>
      <c r="D6" s="74" t="s">
        <v>1408</v>
      </c>
      <c r="E6" s="309" t="s">
        <v>1407</v>
      </c>
      <c r="F6" s="338" t="s">
        <v>1840</v>
      </c>
      <c r="G6" s="74">
        <v>3600202505</v>
      </c>
      <c r="H6" s="304">
        <v>87366</v>
      </c>
      <c r="I6" s="339">
        <v>22104</v>
      </c>
      <c r="J6" s="299"/>
    </row>
    <row r="7" spans="1:13" ht="17.25" x14ac:dyDescent="0.3">
      <c r="A7" s="299">
        <v>4</v>
      </c>
      <c r="B7" s="349">
        <v>42898</v>
      </c>
      <c r="C7" s="314" t="s">
        <v>126</v>
      </c>
      <c r="D7" s="74" t="s">
        <v>127</v>
      </c>
      <c r="E7" s="74" t="s">
        <v>128</v>
      </c>
      <c r="F7" s="338" t="s">
        <v>1841</v>
      </c>
      <c r="G7" s="74">
        <v>3600155467</v>
      </c>
      <c r="H7" s="304">
        <v>20000</v>
      </c>
      <c r="I7" s="339">
        <v>22112</v>
      </c>
      <c r="J7" s="299"/>
    </row>
    <row r="8" spans="1:13" ht="17.25" x14ac:dyDescent="0.3">
      <c r="A8" s="299">
        <v>5</v>
      </c>
      <c r="B8" s="349">
        <v>42905</v>
      </c>
      <c r="C8" s="123" t="s">
        <v>162</v>
      </c>
      <c r="D8" s="74" t="s">
        <v>1409</v>
      </c>
      <c r="E8" s="74" t="s">
        <v>164</v>
      </c>
      <c r="F8" s="78" t="s">
        <v>1842</v>
      </c>
      <c r="G8" s="74">
        <v>3600210452</v>
      </c>
      <c r="H8" s="304">
        <v>20000</v>
      </c>
      <c r="I8" s="339">
        <v>22117</v>
      </c>
      <c r="J8" s="78"/>
      <c r="K8" s="324"/>
      <c r="L8" s="111"/>
      <c r="M8" s="111"/>
    </row>
    <row r="9" spans="1:13" ht="17.25" x14ac:dyDescent="0.3">
      <c r="A9" s="299">
        <v>6</v>
      </c>
      <c r="B9" s="349">
        <v>42905</v>
      </c>
      <c r="C9" s="123" t="s">
        <v>165</v>
      </c>
      <c r="D9" s="74" t="s">
        <v>1410</v>
      </c>
      <c r="E9" s="74" t="s">
        <v>167</v>
      </c>
      <c r="F9" s="78" t="s">
        <v>1843</v>
      </c>
      <c r="G9" s="302">
        <v>3600216321</v>
      </c>
      <c r="H9" s="304">
        <v>80000</v>
      </c>
      <c r="I9" s="339">
        <v>22117</v>
      </c>
      <c r="J9" s="78"/>
      <c r="K9" s="324"/>
      <c r="L9" s="111"/>
    </row>
    <row r="10" spans="1:13" ht="17.25" x14ac:dyDescent="0.3">
      <c r="A10" s="299">
        <v>7</v>
      </c>
      <c r="B10" s="349">
        <v>42908</v>
      </c>
      <c r="C10" s="123" t="s">
        <v>191</v>
      </c>
      <c r="D10" s="74" t="s">
        <v>192</v>
      </c>
      <c r="E10" s="74" t="s">
        <v>1411</v>
      </c>
      <c r="F10" s="302" t="s">
        <v>1844</v>
      </c>
      <c r="G10" s="302">
        <v>3600221452</v>
      </c>
      <c r="H10" s="304">
        <v>29360</v>
      </c>
      <c r="I10" s="339">
        <v>22122</v>
      </c>
      <c r="J10" s="300"/>
      <c r="K10" s="325"/>
    </row>
    <row r="11" spans="1:13" ht="17.25" x14ac:dyDescent="0.3">
      <c r="A11" s="299">
        <v>8</v>
      </c>
      <c r="B11" s="349">
        <v>42922</v>
      </c>
      <c r="C11" s="123" t="s">
        <v>1413</v>
      </c>
      <c r="D11" s="74" t="s">
        <v>1414</v>
      </c>
      <c r="E11" s="74" t="s">
        <v>1412</v>
      </c>
      <c r="F11" s="78" t="s">
        <v>1845</v>
      </c>
      <c r="G11" s="302">
        <v>3600235629</v>
      </c>
      <c r="H11" s="304">
        <v>162400</v>
      </c>
      <c r="I11" s="356">
        <v>22138</v>
      </c>
      <c r="J11" s="300"/>
      <c r="K11" s="325"/>
    </row>
    <row r="12" spans="1:13" ht="17.25" x14ac:dyDescent="0.3">
      <c r="A12" s="299">
        <v>9</v>
      </c>
      <c r="B12" s="349">
        <v>42928</v>
      </c>
      <c r="C12" s="123" t="s">
        <v>1416</v>
      </c>
      <c r="D12" s="74" t="s">
        <v>1417</v>
      </c>
      <c r="E12" s="74" t="s">
        <v>1415</v>
      </c>
      <c r="F12" s="302" t="s">
        <v>1846</v>
      </c>
      <c r="G12" s="302">
        <v>3600240603</v>
      </c>
      <c r="H12" s="304">
        <v>24500</v>
      </c>
      <c r="I12" s="356">
        <v>22143</v>
      </c>
      <c r="J12" s="300"/>
      <c r="K12" s="325"/>
    </row>
    <row r="13" spans="1:13" ht="17.25" x14ac:dyDescent="0.3">
      <c r="A13" s="299">
        <v>10</v>
      </c>
      <c r="B13" s="349">
        <v>42936</v>
      </c>
      <c r="C13" s="310" t="s">
        <v>1847</v>
      </c>
      <c r="D13" s="74" t="s">
        <v>1419</v>
      </c>
      <c r="E13" s="74" t="s">
        <v>1418</v>
      </c>
      <c r="F13" s="78" t="s">
        <v>1848</v>
      </c>
      <c r="G13" s="302">
        <v>3600252418</v>
      </c>
      <c r="H13" s="304">
        <v>280000</v>
      </c>
      <c r="I13" s="356">
        <v>22159</v>
      </c>
      <c r="J13" s="300"/>
      <c r="K13" s="325"/>
    </row>
    <row r="14" spans="1:13" ht="17.25" x14ac:dyDescent="0.3">
      <c r="A14" s="299">
        <v>11</v>
      </c>
      <c r="B14" s="349">
        <v>42948</v>
      </c>
      <c r="C14" s="314" t="s">
        <v>1420</v>
      </c>
      <c r="D14" s="74" t="s">
        <v>1346</v>
      </c>
      <c r="E14" s="74" t="s">
        <v>179</v>
      </c>
      <c r="F14" s="338" t="s">
        <v>1849</v>
      </c>
      <c r="G14" s="302">
        <v>3600267069</v>
      </c>
      <c r="H14" s="304">
        <v>55700</v>
      </c>
      <c r="I14" s="339">
        <v>22160</v>
      </c>
      <c r="J14" s="301"/>
      <c r="K14" s="322"/>
    </row>
    <row r="15" spans="1:13" ht="17.25" x14ac:dyDescent="0.3">
      <c r="A15" s="299">
        <v>12</v>
      </c>
      <c r="B15" s="349">
        <v>42948</v>
      </c>
      <c r="C15" s="314" t="s">
        <v>1421</v>
      </c>
      <c r="D15" s="74" t="s">
        <v>1423</v>
      </c>
      <c r="E15" s="74" t="s">
        <v>1422</v>
      </c>
      <c r="F15" s="338" t="s">
        <v>1850</v>
      </c>
      <c r="G15" s="302">
        <v>3600267727</v>
      </c>
      <c r="H15" s="304">
        <v>3720</v>
      </c>
      <c r="I15" s="339">
        <v>22149</v>
      </c>
      <c r="J15" s="301"/>
      <c r="K15" s="322"/>
    </row>
    <row r="16" spans="1:13" ht="17.25" x14ac:dyDescent="0.3">
      <c r="A16" s="299">
        <v>13</v>
      </c>
      <c r="B16" s="349">
        <v>42948</v>
      </c>
      <c r="C16" s="123" t="s">
        <v>1424</v>
      </c>
      <c r="D16" s="74" t="s">
        <v>1426</v>
      </c>
      <c r="E16" s="74" t="s">
        <v>1425</v>
      </c>
      <c r="F16" s="357" t="s">
        <v>1851</v>
      </c>
      <c r="G16" s="302">
        <v>3600267815</v>
      </c>
      <c r="H16" s="304">
        <v>9316</v>
      </c>
      <c r="I16" s="356">
        <v>22149</v>
      </c>
      <c r="J16" s="301"/>
      <c r="K16" s="322"/>
    </row>
    <row r="17" spans="1:15" ht="17.25" x14ac:dyDescent="0.3">
      <c r="A17" s="299">
        <v>14</v>
      </c>
      <c r="B17" s="349">
        <v>42948</v>
      </c>
      <c r="C17" s="123" t="s">
        <v>1428</v>
      </c>
      <c r="D17" s="74" t="s">
        <v>1429</v>
      </c>
      <c r="E17" s="74" t="s">
        <v>1427</v>
      </c>
      <c r="F17" s="357" t="s">
        <v>1851</v>
      </c>
      <c r="G17" s="302">
        <v>3600268009</v>
      </c>
      <c r="H17" s="304">
        <v>15040</v>
      </c>
      <c r="I17" s="356">
        <v>22149</v>
      </c>
      <c r="J17" s="301"/>
      <c r="K17" s="322"/>
    </row>
    <row r="18" spans="1:15" ht="17.25" x14ac:dyDescent="0.3">
      <c r="A18" s="299">
        <v>15</v>
      </c>
      <c r="B18" s="349">
        <v>42950</v>
      </c>
      <c r="C18" s="310" t="s">
        <v>1938</v>
      </c>
      <c r="D18" s="74" t="s">
        <v>1432</v>
      </c>
      <c r="E18" s="74" t="s">
        <v>1431</v>
      </c>
      <c r="F18" s="357" t="s">
        <v>1851</v>
      </c>
      <c r="G18" s="302">
        <v>3600274289</v>
      </c>
      <c r="H18" s="304">
        <v>8724</v>
      </c>
      <c r="I18" s="356">
        <v>22156</v>
      </c>
      <c r="J18" s="301"/>
      <c r="K18" s="322"/>
    </row>
    <row r="19" spans="1:15" ht="17.25" x14ac:dyDescent="0.3">
      <c r="A19" s="299">
        <v>16</v>
      </c>
      <c r="B19" s="349">
        <v>42950</v>
      </c>
      <c r="C19" s="268" t="s">
        <v>1816</v>
      </c>
      <c r="D19" s="74" t="s">
        <v>1434</v>
      </c>
      <c r="E19" s="74" t="s">
        <v>1433</v>
      </c>
      <c r="F19" s="357" t="s">
        <v>1851</v>
      </c>
      <c r="G19" s="302">
        <v>3600274560</v>
      </c>
      <c r="H19" s="304">
        <v>9760</v>
      </c>
      <c r="I19" s="339">
        <v>22207</v>
      </c>
      <c r="J19" s="301"/>
      <c r="K19" s="322"/>
    </row>
    <row r="20" spans="1:15" ht="17.25" x14ac:dyDescent="0.3">
      <c r="A20" s="299">
        <v>17</v>
      </c>
      <c r="B20" s="349">
        <v>42950</v>
      </c>
      <c r="C20" s="310" t="s">
        <v>1817</v>
      </c>
      <c r="D20" s="74" t="s">
        <v>1436</v>
      </c>
      <c r="E20" s="74" t="s">
        <v>1435</v>
      </c>
      <c r="F20" s="357" t="s">
        <v>1851</v>
      </c>
      <c r="G20" s="302">
        <v>3600275349</v>
      </c>
      <c r="H20" s="304">
        <v>10000</v>
      </c>
      <c r="I20" s="356">
        <v>22151</v>
      </c>
      <c r="J20" s="78"/>
      <c r="K20" s="320"/>
      <c r="N20" s="291"/>
      <c r="O20" s="291"/>
    </row>
    <row r="21" spans="1:15" ht="17.25" x14ac:dyDescent="0.3">
      <c r="A21" s="299">
        <v>18</v>
      </c>
      <c r="B21" s="349">
        <v>42950</v>
      </c>
      <c r="C21" s="310" t="s">
        <v>1818</v>
      </c>
      <c r="D21" s="74" t="s">
        <v>1438</v>
      </c>
      <c r="E21" s="74" t="s">
        <v>1437</v>
      </c>
      <c r="F21" s="357" t="s">
        <v>1851</v>
      </c>
      <c r="G21" s="302">
        <v>3600275729</v>
      </c>
      <c r="H21" s="304">
        <v>8744</v>
      </c>
      <c r="I21" s="78"/>
      <c r="J21" s="301"/>
      <c r="K21" s="325"/>
    </row>
    <row r="22" spans="1:15" ht="17.25" x14ac:dyDescent="0.3">
      <c r="A22" s="299">
        <v>19</v>
      </c>
      <c r="B22" s="349">
        <v>42954</v>
      </c>
      <c r="C22" s="310" t="s">
        <v>1819</v>
      </c>
      <c r="D22" s="74" t="s">
        <v>1440</v>
      </c>
      <c r="E22" s="74" t="s">
        <v>1439</v>
      </c>
      <c r="F22" s="357" t="s">
        <v>1851</v>
      </c>
      <c r="G22" s="302">
        <v>3600103833</v>
      </c>
      <c r="H22" s="304">
        <v>20000</v>
      </c>
      <c r="I22" s="356">
        <v>22158</v>
      </c>
      <c r="J22" s="301"/>
      <c r="K22" s="325"/>
    </row>
    <row r="23" spans="1:15" ht="17.25" x14ac:dyDescent="0.3">
      <c r="A23" s="299">
        <v>20</v>
      </c>
      <c r="B23" s="349">
        <v>42954</v>
      </c>
      <c r="C23" s="310" t="s">
        <v>1820</v>
      </c>
      <c r="D23" s="74" t="s">
        <v>1442</v>
      </c>
      <c r="E23" s="74" t="s">
        <v>1441</v>
      </c>
      <c r="F23" s="302" t="s">
        <v>1854</v>
      </c>
      <c r="G23" s="302">
        <v>3600271813</v>
      </c>
      <c r="H23" s="304">
        <v>66000</v>
      </c>
      <c r="I23" s="356">
        <v>22167</v>
      </c>
      <c r="J23" s="301"/>
      <c r="K23" s="325"/>
    </row>
    <row r="24" spans="1:15" ht="17.25" x14ac:dyDescent="0.3">
      <c r="A24" s="299">
        <v>21</v>
      </c>
      <c r="B24" s="349">
        <v>42954</v>
      </c>
      <c r="C24" s="310" t="s">
        <v>1852</v>
      </c>
      <c r="D24" s="74" t="s">
        <v>1444</v>
      </c>
      <c r="E24" s="74" t="s">
        <v>1443</v>
      </c>
      <c r="F24" s="302" t="s">
        <v>1853</v>
      </c>
      <c r="G24" s="302">
        <v>3600275577</v>
      </c>
      <c r="H24" s="304">
        <v>59000</v>
      </c>
      <c r="I24" s="356">
        <v>22166</v>
      </c>
      <c r="J24" s="301"/>
      <c r="K24" s="325"/>
    </row>
    <row r="25" spans="1:15" ht="17.25" x14ac:dyDescent="0.3">
      <c r="A25" s="299">
        <v>22</v>
      </c>
      <c r="B25" s="349">
        <v>42955</v>
      </c>
      <c r="C25" s="310" t="s">
        <v>1821</v>
      </c>
      <c r="D25" s="74" t="s">
        <v>1446</v>
      </c>
      <c r="E25" s="74" t="s">
        <v>1445</v>
      </c>
      <c r="F25" s="302" t="s">
        <v>1855</v>
      </c>
      <c r="G25" s="302">
        <v>3600230994</v>
      </c>
      <c r="H25" s="304">
        <v>61000</v>
      </c>
      <c r="I25" s="356">
        <v>22167</v>
      </c>
      <c r="J25" s="301"/>
      <c r="K25" s="325"/>
    </row>
    <row r="26" spans="1:15" ht="17.25" x14ac:dyDescent="0.3">
      <c r="A26" s="299">
        <v>23</v>
      </c>
      <c r="B26" s="349">
        <v>42955</v>
      </c>
      <c r="C26" s="310" t="s">
        <v>1822</v>
      </c>
      <c r="D26" s="74" t="s">
        <v>1447</v>
      </c>
      <c r="E26" s="74" t="s">
        <v>1448</v>
      </c>
      <c r="F26" s="302" t="s">
        <v>1856</v>
      </c>
      <c r="G26" s="302">
        <v>3600230996</v>
      </c>
      <c r="H26" s="304">
        <v>2960</v>
      </c>
      <c r="I26" s="356">
        <v>22159</v>
      </c>
      <c r="J26" s="301"/>
      <c r="K26" s="325"/>
    </row>
    <row r="27" spans="1:15" ht="17.25" x14ac:dyDescent="0.3">
      <c r="A27" s="299">
        <v>24</v>
      </c>
      <c r="B27" s="349">
        <v>42956</v>
      </c>
      <c r="C27" s="310" t="s">
        <v>1823</v>
      </c>
      <c r="D27" s="74" t="s">
        <v>1449</v>
      </c>
      <c r="E27" s="74" t="s">
        <v>1450</v>
      </c>
      <c r="F27" s="357" t="s">
        <v>1851</v>
      </c>
      <c r="G27" s="302">
        <v>3600207649</v>
      </c>
      <c r="H27" s="304">
        <v>4012</v>
      </c>
      <c r="I27" s="356">
        <v>22163</v>
      </c>
      <c r="J27" s="301"/>
      <c r="K27" s="325"/>
    </row>
    <row r="28" spans="1:15" ht="17.25" x14ac:dyDescent="0.3">
      <c r="A28" s="299">
        <v>25</v>
      </c>
      <c r="B28" s="349">
        <v>42956</v>
      </c>
      <c r="C28" s="310" t="s">
        <v>1824</v>
      </c>
      <c r="D28" s="74" t="s">
        <v>1358</v>
      </c>
      <c r="E28" s="74" t="s">
        <v>1451</v>
      </c>
      <c r="F28" s="302" t="s">
        <v>1857</v>
      </c>
      <c r="G28" s="302">
        <v>3600284167</v>
      </c>
      <c r="H28" s="304">
        <v>44700</v>
      </c>
      <c r="I28" s="356">
        <v>22170</v>
      </c>
      <c r="J28" s="301"/>
      <c r="K28" s="325"/>
    </row>
    <row r="29" spans="1:15" ht="17.25" x14ac:dyDescent="0.3">
      <c r="A29" s="299">
        <v>26</v>
      </c>
      <c r="B29" s="350">
        <v>42956</v>
      </c>
      <c r="C29" s="315" t="s">
        <v>1858</v>
      </c>
      <c r="D29" s="65" t="s">
        <v>1802</v>
      </c>
      <c r="E29" s="65" t="s">
        <v>1803</v>
      </c>
      <c r="F29" s="357" t="s">
        <v>1851</v>
      </c>
      <c r="G29" s="65">
        <v>3600237984</v>
      </c>
      <c r="H29" s="104">
        <v>8994</v>
      </c>
      <c r="I29" s="303"/>
      <c r="J29" s="303"/>
      <c r="K29" s="340"/>
      <c r="L29" s="106"/>
    </row>
    <row r="30" spans="1:15" ht="17.25" x14ac:dyDescent="0.3">
      <c r="A30" s="299">
        <v>27</v>
      </c>
      <c r="B30" s="349">
        <v>42956</v>
      </c>
      <c r="C30" s="310" t="s">
        <v>1825</v>
      </c>
      <c r="D30" s="74" t="s">
        <v>1453</v>
      </c>
      <c r="E30" s="74" t="s">
        <v>1452</v>
      </c>
      <c r="F30" s="302" t="s">
        <v>1859</v>
      </c>
      <c r="G30" s="302">
        <v>3600287220</v>
      </c>
      <c r="H30" s="304">
        <v>58630</v>
      </c>
      <c r="I30" s="356">
        <v>22174</v>
      </c>
      <c r="J30" s="301"/>
      <c r="K30" s="325"/>
    </row>
    <row r="31" spans="1:15" ht="17.25" x14ac:dyDescent="0.3">
      <c r="A31" s="299">
        <v>28</v>
      </c>
      <c r="B31" s="349">
        <v>42962</v>
      </c>
      <c r="C31" s="310" t="s">
        <v>1826</v>
      </c>
      <c r="D31" s="74" t="s">
        <v>1455</v>
      </c>
      <c r="E31" s="74" t="s">
        <v>1454</v>
      </c>
      <c r="F31" s="302" t="s">
        <v>1860</v>
      </c>
      <c r="G31" s="302">
        <v>3600289186</v>
      </c>
      <c r="H31" s="304">
        <v>96800</v>
      </c>
      <c r="I31" s="356">
        <v>22182</v>
      </c>
      <c r="J31" s="301"/>
      <c r="K31" s="325"/>
    </row>
    <row r="32" spans="1:15" ht="17.25" x14ac:dyDescent="0.3">
      <c r="A32" s="299">
        <v>29</v>
      </c>
      <c r="B32" s="349">
        <v>42962</v>
      </c>
      <c r="C32" s="310" t="s">
        <v>1827</v>
      </c>
      <c r="D32" s="74" t="s">
        <v>1457</v>
      </c>
      <c r="E32" s="74" t="s">
        <v>1456</v>
      </c>
      <c r="F32" s="302" t="s">
        <v>1861</v>
      </c>
      <c r="G32" s="302">
        <v>3600292377</v>
      </c>
      <c r="H32" s="304">
        <v>44075</v>
      </c>
      <c r="I32" s="356">
        <v>22175</v>
      </c>
      <c r="J32" s="301"/>
      <c r="K32" s="325"/>
    </row>
    <row r="33" spans="1:11" ht="17.25" x14ac:dyDescent="0.3">
      <c r="A33" s="299">
        <v>30</v>
      </c>
      <c r="B33" s="349">
        <v>42962</v>
      </c>
      <c r="C33" s="310" t="s">
        <v>1828</v>
      </c>
      <c r="D33" s="74" t="s">
        <v>218</v>
      </c>
      <c r="E33" s="74" t="s">
        <v>1458</v>
      </c>
      <c r="F33" s="302" t="s">
        <v>1862</v>
      </c>
      <c r="G33" s="302">
        <v>3600293887</v>
      </c>
      <c r="H33" s="304">
        <v>20000</v>
      </c>
      <c r="I33" s="356">
        <v>22185</v>
      </c>
      <c r="J33" s="301"/>
      <c r="K33" s="325"/>
    </row>
    <row r="34" spans="1:11" ht="17.25" x14ac:dyDescent="0.3">
      <c r="A34" s="299">
        <v>31</v>
      </c>
      <c r="B34" s="349">
        <v>42962</v>
      </c>
      <c r="C34" s="310" t="s">
        <v>1829</v>
      </c>
      <c r="D34" s="74" t="s">
        <v>1460</v>
      </c>
      <c r="E34" s="74" t="s">
        <v>1459</v>
      </c>
      <c r="F34" s="302" t="s">
        <v>1863</v>
      </c>
      <c r="G34" s="302">
        <v>3600295378</v>
      </c>
      <c r="H34" s="304">
        <v>38250</v>
      </c>
      <c r="I34" s="356">
        <v>22174</v>
      </c>
      <c r="J34" s="301"/>
      <c r="K34" s="325"/>
    </row>
    <row r="35" spans="1:11" ht="17.25" x14ac:dyDescent="0.3">
      <c r="A35" s="299">
        <v>32</v>
      </c>
      <c r="B35" s="349">
        <v>42962</v>
      </c>
      <c r="C35" s="310" t="s">
        <v>1830</v>
      </c>
      <c r="D35" s="74" t="s">
        <v>1462</v>
      </c>
      <c r="E35" s="74" t="s">
        <v>1461</v>
      </c>
      <c r="F35" s="302" t="s">
        <v>1864</v>
      </c>
      <c r="G35" s="302">
        <v>3600295386</v>
      </c>
      <c r="H35" s="304">
        <v>61440</v>
      </c>
      <c r="I35" s="356">
        <v>22200</v>
      </c>
      <c r="J35" s="301"/>
      <c r="K35" s="325"/>
    </row>
    <row r="36" spans="1:11" ht="17.25" x14ac:dyDescent="0.3">
      <c r="A36" s="299">
        <v>33</v>
      </c>
      <c r="B36" s="349">
        <v>42962</v>
      </c>
      <c r="C36" s="310" t="s">
        <v>1831</v>
      </c>
      <c r="D36" s="74" t="s">
        <v>1464</v>
      </c>
      <c r="E36" s="74" t="s">
        <v>1463</v>
      </c>
      <c r="F36" s="302" t="s">
        <v>1865</v>
      </c>
      <c r="G36" s="302">
        <v>3600295388</v>
      </c>
      <c r="H36" s="304">
        <v>92020</v>
      </c>
      <c r="I36" s="356">
        <v>22202</v>
      </c>
      <c r="J36" s="301"/>
      <c r="K36" s="325"/>
    </row>
    <row r="37" spans="1:11" ht="17.25" x14ac:dyDescent="0.3">
      <c r="A37" s="299">
        <v>34</v>
      </c>
      <c r="B37" s="349">
        <v>42962</v>
      </c>
      <c r="C37" s="310" t="s">
        <v>1832</v>
      </c>
      <c r="D37" s="74" t="s">
        <v>1466</v>
      </c>
      <c r="E37" s="74" t="s">
        <v>1465</v>
      </c>
      <c r="F37" s="357" t="s">
        <v>1851</v>
      </c>
      <c r="G37" s="302">
        <v>3600295916</v>
      </c>
      <c r="H37" s="304">
        <v>8700</v>
      </c>
      <c r="I37" s="356">
        <v>22163</v>
      </c>
      <c r="J37" s="301"/>
      <c r="K37" s="325"/>
    </row>
    <row r="38" spans="1:11" s="365" customFormat="1" ht="17.25" x14ac:dyDescent="0.3">
      <c r="A38" s="359">
        <v>35</v>
      </c>
      <c r="B38" s="360">
        <v>42962</v>
      </c>
      <c r="C38" s="361" t="s">
        <v>1833</v>
      </c>
      <c r="D38" s="69" t="s">
        <v>1467</v>
      </c>
      <c r="E38" s="69" t="s">
        <v>1937</v>
      </c>
      <c r="F38" s="357" t="s">
        <v>1851</v>
      </c>
      <c r="G38" s="357">
        <v>3600295928</v>
      </c>
      <c r="H38" s="362">
        <v>4220</v>
      </c>
      <c r="I38" s="366">
        <v>22170</v>
      </c>
      <c r="J38" s="363"/>
      <c r="K38" s="364"/>
    </row>
    <row r="39" spans="1:11" ht="17.25" x14ac:dyDescent="0.3">
      <c r="A39" s="299">
        <v>36</v>
      </c>
      <c r="B39" s="349">
        <v>42962</v>
      </c>
      <c r="C39" s="310" t="s">
        <v>1834</v>
      </c>
      <c r="D39" s="74" t="s">
        <v>1468</v>
      </c>
      <c r="E39" s="74" t="s">
        <v>1469</v>
      </c>
      <c r="F39" s="357" t="s">
        <v>1851</v>
      </c>
      <c r="G39" s="74">
        <v>3600295934</v>
      </c>
      <c r="H39" s="304">
        <v>10000</v>
      </c>
      <c r="I39" s="356">
        <v>22167</v>
      </c>
      <c r="J39" s="301"/>
      <c r="K39" s="325"/>
    </row>
    <row r="40" spans="1:11" ht="17.25" x14ac:dyDescent="0.3">
      <c r="A40" s="299">
        <v>37</v>
      </c>
      <c r="B40" s="349">
        <v>42962</v>
      </c>
      <c r="C40" s="310" t="s">
        <v>1835</v>
      </c>
      <c r="D40" s="74" t="s">
        <v>1470</v>
      </c>
      <c r="E40" s="74" t="s">
        <v>1471</v>
      </c>
      <c r="F40" s="357" t="s">
        <v>1851</v>
      </c>
      <c r="G40" s="74">
        <v>3600296203</v>
      </c>
      <c r="H40" s="304">
        <v>7500</v>
      </c>
      <c r="I40" s="356">
        <v>22177</v>
      </c>
      <c r="J40" s="301"/>
      <c r="K40" s="325"/>
    </row>
    <row r="41" spans="1:11" ht="17.25" x14ac:dyDescent="0.3">
      <c r="A41" s="299">
        <v>38</v>
      </c>
      <c r="B41" s="349">
        <v>42962</v>
      </c>
      <c r="C41" s="310" t="s">
        <v>1836</v>
      </c>
      <c r="D41" s="74" t="s">
        <v>1472</v>
      </c>
      <c r="E41" s="74" t="s">
        <v>1473</v>
      </c>
      <c r="F41" s="302" t="s">
        <v>1866</v>
      </c>
      <c r="G41" s="74">
        <v>3600297125</v>
      </c>
      <c r="H41" s="304">
        <v>6736</v>
      </c>
      <c r="I41" s="356">
        <v>22163</v>
      </c>
      <c r="J41" s="301"/>
      <c r="K41" s="325"/>
    </row>
    <row r="42" spans="1:11" ht="17.25" x14ac:dyDescent="0.3">
      <c r="A42" s="299">
        <v>39</v>
      </c>
      <c r="B42" s="349">
        <v>42962</v>
      </c>
      <c r="C42" s="310" t="s">
        <v>1837</v>
      </c>
      <c r="D42" s="74" t="s">
        <v>1474</v>
      </c>
      <c r="E42" s="74" t="s">
        <v>1475</v>
      </c>
      <c r="F42" s="302" t="s">
        <v>1867</v>
      </c>
      <c r="G42" s="74">
        <v>3600298318</v>
      </c>
      <c r="H42" s="304">
        <v>30000</v>
      </c>
      <c r="I42" s="356">
        <v>22185</v>
      </c>
      <c r="J42" s="301"/>
      <c r="K42" s="325"/>
    </row>
    <row r="43" spans="1:11" ht="17.25" x14ac:dyDescent="0.3">
      <c r="A43" s="299">
        <v>40</v>
      </c>
      <c r="B43" s="349">
        <v>42964</v>
      </c>
      <c r="C43" s="123" t="s">
        <v>1476</v>
      </c>
      <c r="D43" s="74" t="s">
        <v>1477</v>
      </c>
      <c r="E43" s="74" t="s">
        <v>1478</v>
      </c>
      <c r="F43" s="357" t="s">
        <v>1851</v>
      </c>
      <c r="G43" s="74">
        <v>3600300196</v>
      </c>
      <c r="H43" s="304">
        <v>6650</v>
      </c>
      <c r="I43" s="356">
        <v>22180</v>
      </c>
      <c r="J43" s="301"/>
      <c r="K43" s="325"/>
    </row>
    <row r="44" spans="1:11" ht="17.25" x14ac:dyDescent="0.3">
      <c r="A44" s="299">
        <v>41</v>
      </c>
      <c r="B44" s="349">
        <v>42965</v>
      </c>
      <c r="C44" s="123" t="s">
        <v>1479</v>
      </c>
      <c r="D44" s="74" t="s">
        <v>1480</v>
      </c>
      <c r="E44" s="74" t="s">
        <v>1481</v>
      </c>
      <c r="F44" s="302" t="s">
        <v>1868</v>
      </c>
      <c r="G44" s="74">
        <v>3600308989</v>
      </c>
      <c r="H44" s="304">
        <v>58000</v>
      </c>
      <c r="I44" s="356">
        <v>22188</v>
      </c>
      <c r="J44" s="301"/>
      <c r="K44" s="325"/>
    </row>
    <row r="45" spans="1:11" ht="17.25" x14ac:dyDescent="0.3">
      <c r="A45" s="299">
        <v>42</v>
      </c>
      <c r="B45" s="349">
        <v>42968</v>
      </c>
      <c r="C45" s="123" t="s">
        <v>1482</v>
      </c>
      <c r="D45" s="74" t="s">
        <v>1483</v>
      </c>
      <c r="E45" s="74" t="s">
        <v>1484</v>
      </c>
      <c r="F45" s="302" t="s">
        <v>1869</v>
      </c>
      <c r="G45" s="74">
        <v>3600310553</v>
      </c>
      <c r="H45" s="304">
        <v>90000</v>
      </c>
      <c r="I45" s="356">
        <v>22179</v>
      </c>
      <c r="J45" s="301"/>
      <c r="K45" s="325"/>
    </row>
    <row r="46" spans="1:11" ht="17.25" x14ac:dyDescent="0.3">
      <c r="A46" s="299">
        <v>43</v>
      </c>
      <c r="B46" s="349">
        <v>42968</v>
      </c>
      <c r="C46" s="123" t="s">
        <v>1485</v>
      </c>
      <c r="D46" s="74" t="s">
        <v>1486</v>
      </c>
      <c r="E46" s="74" t="s">
        <v>1487</v>
      </c>
      <c r="F46" s="302" t="s">
        <v>1870</v>
      </c>
      <c r="G46" s="74">
        <v>3600312331</v>
      </c>
      <c r="H46" s="304">
        <v>30000</v>
      </c>
      <c r="I46" s="356">
        <v>22179</v>
      </c>
      <c r="J46" s="301"/>
      <c r="K46" s="325"/>
    </row>
    <row r="47" spans="1:11" ht="17.25" x14ac:dyDescent="0.3">
      <c r="A47" s="299">
        <v>44</v>
      </c>
      <c r="B47" s="349">
        <v>42969</v>
      </c>
      <c r="C47" s="123" t="s">
        <v>1488</v>
      </c>
      <c r="D47" s="74" t="s">
        <v>1489</v>
      </c>
      <c r="E47" s="74" t="s">
        <v>1490</v>
      </c>
      <c r="F47" s="357" t="s">
        <v>1932</v>
      </c>
      <c r="G47" s="74">
        <v>3600318619</v>
      </c>
      <c r="H47" s="304">
        <v>31320</v>
      </c>
      <c r="I47" s="78"/>
      <c r="J47" s="78"/>
      <c r="K47" s="325"/>
    </row>
    <row r="48" spans="1:11" ht="17.25" x14ac:dyDescent="0.3">
      <c r="A48" s="299">
        <v>45</v>
      </c>
      <c r="B48" s="349">
        <v>42969</v>
      </c>
      <c r="C48" s="123" t="s">
        <v>1491</v>
      </c>
      <c r="D48" s="74" t="s">
        <v>1492</v>
      </c>
      <c r="E48" s="74" t="s">
        <v>1493</v>
      </c>
      <c r="F48" s="357" t="s">
        <v>1932</v>
      </c>
      <c r="G48" s="74">
        <v>3600318739</v>
      </c>
      <c r="H48" s="304">
        <v>9980</v>
      </c>
      <c r="I48" s="356">
        <v>22177</v>
      </c>
      <c r="J48" s="304"/>
      <c r="K48" s="325"/>
    </row>
    <row r="49" spans="1:11" ht="17.25" x14ac:dyDescent="0.3">
      <c r="A49" s="299">
        <v>46</v>
      </c>
      <c r="B49" s="349">
        <v>42969</v>
      </c>
      <c r="C49" s="123" t="s">
        <v>1494</v>
      </c>
      <c r="D49" s="74" t="s">
        <v>1495</v>
      </c>
      <c r="E49" s="74" t="s">
        <v>1496</v>
      </c>
      <c r="F49" s="357" t="s">
        <v>1932</v>
      </c>
      <c r="G49" s="74">
        <v>3600318827</v>
      </c>
      <c r="H49" s="304">
        <v>5000</v>
      </c>
      <c r="I49" s="356">
        <v>22177</v>
      </c>
      <c r="J49" s="304"/>
      <c r="K49" s="325"/>
    </row>
    <row r="50" spans="1:11" ht="17.25" x14ac:dyDescent="0.3">
      <c r="A50" s="299">
        <v>47</v>
      </c>
      <c r="B50" s="349">
        <v>42969</v>
      </c>
      <c r="C50" s="123" t="s">
        <v>1497</v>
      </c>
      <c r="D50" s="74" t="s">
        <v>1498</v>
      </c>
      <c r="E50" s="74" t="s">
        <v>1499</v>
      </c>
      <c r="F50" s="357" t="s">
        <v>1932</v>
      </c>
      <c r="G50" s="74">
        <v>3600318840</v>
      </c>
      <c r="H50" s="304">
        <v>8380</v>
      </c>
      <c r="I50" s="78"/>
      <c r="J50" s="78"/>
      <c r="K50" s="325"/>
    </row>
    <row r="51" spans="1:11" ht="17.25" x14ac:dyDescent="0.3">
      <c r="A51" s="299">
        <v>48</v>
      </c>
      <c r="B51" s="349">
        <v>42969</v>
      </c>
      <c r="C51" s="123" t="s">
        <v>1500</v>
      </c>
      <c r="D51" s="74" t="s">
        <v>1501</v>
      </c>
      <c r="E51" s="74" t="s">
        <v>1502</v>
      </c>
      <c r="F51" s="357" t="s">
        <v>1932</v>
      </c>
      <c r="G51" s="74">
        <v>3600319212</v>
      </c>
      <c r="H51" s="304">
        <v>5800</v>
      </c>
      <c r="I51" s="356">
        <v>22177</v>
      </c>
      <c r="J51" s="304"/>
      <c r="K51" s="325"/>
    </row>
    <row r="52" spans="1:11" ht="17.25" x14ac:dyDescent="0.3">
      <c r="A52" s="299">
        <v>49</v>
      </c>
      <c r="B52" s="349">
        <v>42969</v>
      </c>
      <c r="C52" s="310" t="s">
        <v>1935</v>
      </c>
      <c r="D52" s="69" t="s">
        <v>1933</v>
      </c>
      <c r="E52" s="69" t="s">
        <v>1934</v>
      </c>
      <c r="F52" s="357" t="s">
        <v>1932</v>
      </c>
      <c r="G52" s="74">
        <v>3600319422</v>
      </c>
      <c r="H52" s="304">
        <v>9002</v>
      </c>
      <c r="I52" s="356">
        <v>22174</v>
      </c>
      <c r="J52" s="304"/>
      <c r="K52" s="325"/>
    </row>
    <row r="53" spans="1:11" ht="17.25" x14ac:dyDescent="0.3">
      <c r="A53" s="299">
        <v>50</v>
      </c>
      <c r="B53" s="349">
        <v>42969</v>
      </c>
      <c r="C53" s="123" t="s">
        <v>1503</v>
      </c>
      <c r="D53" s="74" t="s">
        <v>1381</v>
      </c>
      <c r="E53" s="74" t="s">
        <v>1504</v>
      </c>
      <c r="F53" s="357" t="s">
        <v>1932</v>
      </c>
      <c r="G53" s="74">
        <v>3600319431</v>
      </c>
      <c r="H53" s="304">
        <v>10000</v>
      </c>
      <c r="I53" s="78"/>
      <c r="J53" s="304"/>
      <c r="K53" s="325"/>
    </row>
    <row r="54" spans="1:11" ht="17.25" x14ac:dyDescent="0.3">
      <c r="A54" s="299">
        <v>51</v>
      </c>
      <c r="B54" s="349">
        <v>42969</v>
      </c>
      <c r="C54" s="123" t="s">
        <v>1505</v>
      </c>
      <c r="D54" s="74" t="s">
        <v>1506</v>
      </c>
      <c r="E54" s="74" t="s">
        <v>1507</v>
      </c>
      <c r="F54" s="302" t="s">
        <v>1871</v>
      </c>
      <c r="G54" s="74">
        <v>3600321526</v>
      </c>
      <c r="H54" s="304">
        <v>50000</v>
      </c>
      <c r="I54" s="356">
        <v>22185</v>
      </c>
      <c r="J54" s="304"/>
      <c r="K54" s="325"/>
    </row>
    <row r="55" spans="1:11" ht="17.25" x14ac:dyDescent="0.3">
      <c r="A55" s="299">
        <v>52</v>
      </c>
      <c r="B55" s="349">
        <v>42970</v>
      </c>
      <c r="C55" s="123" t="s">
        <v>1508</v>
      </c>
      <c r="D55" s="74" t="s">
        <v>1509</v>
      </c>
      <c r="E55" s="74" t="s">
        <v>1510</v>
      </c>
      <c r="F55" s="302" t="s">
        <v>1872</v>
      </c>
      <c r="G55" s="74">
        <v>3600319659</v>
      </c>
      <c r="H55" s="304">
        <v>50000</v>
      </c>
      <c r="I55" s="356">
        <v>22189</v>
      </c>
      <c r="J55" s="304"/>
      <c r="K55" s="325"/>
    </row>
    <row r="56" spans="1:11" ht="17.25" x14ac:dyDescent="0.3">
      <c r="A56" s="299">
        <v>53</v>
      </c>
      <c r="B56" s="349">
        <v>42970</v>
      </c>
      <c r="C56" s="123" t="s">
        <v>1511</v>
      </c>
      <c r="D56" s="74" t="s">
        <v>1512</v>
      </c>
      <c r="E56" s="74" t="s">
        <v>1513</v>
      </c>
      <c r="F56" s="302" t="s">
        <v>1872</v>
      </c>
      <c r="G56" s="74">
        <v>3600319661</v>
      </c>
      <c r="H56" s="304">
        <v>50000</v>
      </c>
      <c r="I56" s="356">
        <v>22199</v>
      </c>
      <c r="J56" s="304"/>
      <c r="K56" s="325"/>
    </row>
    <row r="57" spans="1:11" ht="17.25" x14ac:dyDescent="0.3">
      <c r="A57" s="299">
        <v>54</v>
      </c>
      <c r="B57" s="349">
        <v>42970</v>
      </c>
      <c r="C57" s="123" t="s">
        <v>1514</v>
      </c>
      <c r="D57" s="74" t="s">
        <v>1515</v>
      </c>
      <c r="E57" s="74" t="s">
        <v>1516</v>
      </c>
      <c r="F57" s="302" t="s">
        <v>1873</v>
      </c>
      <c r="G57" s="74">
        <v>3600319662</v>
      </c>
      <c r="H57" s="304">
        <v>50000</v>
      </c>
      <c r="I57" s="356">
        <v>22194</v>
      </c>
      <c r="J57" s="304"/>
      <c r="K57" s="325"/>
    </row>
    <row r="58" spans="1:11" ht="17.25" x14ac:dyDescent="0.3">
      <c r="A58" s="299">
        <v>55</v>
      </c>
      <c r="B58" s="349">
        <v>42970</v>
      </c>
      <c r="C58" s="123" t="s">
        <v>1517</v>
      </c>
      <c r="D58" s="74" t="s">
        <v>1518</v>
      </c>
      <c r="E58" s="74" t="s">
        <v>1519</v>
      </c>
      <c r="F58" s="302" t="s">
        <v>1874</v>
      </c>
      <c r="G58" s="74">
        <v>3600319664</v>
      </c>
      <c r="H58" s="304">
        <v>10000</v>
      </c>
      <c r="I58" s="356">
        <v>22189</v>
      </c>
      <c r="J58" s="304"/>
      <c r="K58" s="325"/>
    </row>
    <row r="59" spans="1:11" ht="17.25" x14ac:dyDescent="0.3">
      <c r="A59" s="299">
        <v>56</v>
      </c>
      <c r="B59" s="349">
        <v>42970</v>
      </c>
      <c r="C59" s="123" t="s">
        <v>1520</v>
      </c>
      <c r="D59" s="74" t="s">
        <v>1521</v>
      </c>
      <c r="E59" s="74" t="s">
        <v>1522</v>
      </c>
      <c r="F59" s="302" t="s">
        <v>1875</v>
      </c>
      <c r="G59" s="74">
        <v>3600319666</v>
      </c>
      <c r="H59" s="304">
        <v>10000</v>
      </c>
      <c r="I59" s="356">
        <v>22189</v>
      </c>
      <c r="J59" s="304"/>
      <c r="K59" s="325"/>
    </row>
    <row r="60" spans="1:11" ht="17.25" x14ac:dyDescent="0.3">
      <c r="A60" s="299">
        <v>57</v>
      </c>
      <c r="B60" s="349">
        <v>42970</v>
      </c>
      <c r="C60" s="123" t="s">
        <v>1523</v>
      </c>
      <c r="D60" s="74" t="s">
        <v>1524</v>
      </c>
      <c r="E60" s="74" t="s">
        <v>1525</v>
      </c>
      <c r="F60" s="302" t="s">
        <v>1877</v>
      </c>
      <c r="G60" s="74">
        <v>3600319667</v>
      </c>
      <c r="H60" s="304">
        <v>10000</v>
      </c>
      <c r="I60" s="356">
        <v>22196</v>
      </c>
      <c r="J60" s="304"/>
      <c r="K60" s="325"/>
    </row>
    <row r="61" spans="1:11" ht="17.25" x14ac:dyDescent="0.3">
      <c r="A61" s="299">
        <v>58</v>
      </c>
      <c r="B61" s="349">
        <v>42970</v>
      </c>
      <c r="C61" s="123" t="s">
        <v>1526</v>
      </c>
      <c r="D61" s="74" t="s">
        <v>1527</v>
      </c>
      <c r="E61" s="74" t="s">
        <v>1528</v>
      </c>
      <c r="F61" s="302" t="s">
        <v>1876</v>
      </c>
      <c r="G61" s="74">
        <v>3600322269</v>
      </c>
      <c r="H61" s="304">
        <v>50000</v>
      </c>
      <c r="I61" s="356">
        <v>22187</v>
      </c>
      <c r="J61" s="304"/>
      <c r="K61" s="325"/>
    </row>
    <row r="62" spans="1:11" ht="17.25" x14ac:dyDescent="0.3">
      <c r="A62" s="299">
        <v>59</v>
      </c>
      <c r="B62" s="349">
        <v>42970</v>
      </c>
      <c r="C62" s="123" t="s">
        <v>1529</v>
      </c>
      <c r="D62" s="74" t="s">
        <v>1530</v>
      </c>
      <c r="E62" s="74" t="s">
        <v>1531</v>
      </c>
      <c r="F62" s="302" t="s">
        <v>1872</v>
      </c>
      <c r="G62" s="74">
        <v>3600322787</v>
      </c>
      <c r="H62" s="304">
        <v>50000</v>
      </c>
      <c r="I62" s="356">
        <v>22207</v>
      </c>
      <c r="J62" s="304"/>
      <c r="K62" s="325"/>
    </row>
    <row r="63" spans="1:11" ht="17.25" x14ac:dyDescent="0.3">
      <c r="A63" s="299">
        <v>60</v>
      </c>
      <c r="B63" s="349">
        <v>42970</v>
      </c>
      <c r="C63" s="123" t="s">
        <v>1532</v>
      </c>
      <c r="D63" s="74" t="s">
        <v>1533</v>
      </c>
      <c r="E63" s="74" t="s">
        <v>1534</v>
      </c>
      <c r="F63" s="302" t="s">
        <v>1878</v>
      </c>
      <c r="G63" s="74">
        <v>3600323437</v>
      </c>
      <c r="H63" s="304">
        <v>50000</v>
      </c>
      <c r="I63" s="356">
        <v>22199</v>
      </c>
      <c r="J63" s="304"/>
      <c r="K63" s="325"/>
    </row>
    <row r="64" spans="1:11" ht="17.25" x14ac:dyDescent="0.3">
      <c r="A64" s="299">
        <v>61</v>
      </c>
      <c r="B64" s="349">
        <v>42970</v>
      </c>
      <c r="C64" s="123" t="s">
        <v>1535</v>
      </c>
      <c r="D64" s="74" t="s">
        <v>1536</v>
      </c>
      <c r="E64" s="74" t="s">
        <v>1537</v>
      </c>
      <c r="F64" s="302" t="s">
        <v>1879</v>
      </c>
      <c r="G64" s="74">
        <v>3600324104</v>
      </c>
      <c r="H64" s="304">
        <v>9600</v>
      </c>
      <c r="I64" s="356">
        <v>22201</v>
      </c>
      <c r="J64" s="304"/>
      <c r="K64" s="325"/>
    </row>
    <row r="65" spans="1:15" ht="17.25" x14ac:dyDescent="0.3">
      <c r="A65" s="299">
        <v>62</v>
      </c>
      <c r="B65" s="349">
        <v>42970</v>
      </c>
      <c r="C65" s="123" t="s">
        <v>1538</v>
      </c>
      <c r="D65" s="74" t="s">
        <v>1880</v>
      </c>
      <c r="E65" s="74" t="s">
        <v>1539</v>
      </c>
      <c r="F65" s="302" t="s">
        <v>1881</v>
      </c>
      <c r="G65" s="74">
        <v>3600324107</v>
      </c>
      <c r="H65" s="304">
        <v>10000</v>
      </c>
      <c r="I65" s="356">
        <v>22188</v>
      </c>
      <c r="J65" s="304"/>
      <c r="K65" s="325"/>
    </row>
    <row r="66" spans="1:15" ht="17.25" x14ac:dyDescent="0.3">
      <c r="A66" s="299">
        <v>63</v>
      </c>
      <c r="B66" s="349">
        <v>42970</v>
      </c>
      <c r="C66" s="123" t="s">
        <v>1540</v>
      </c>
      <c r="D66" s="74" t="s">
        <v>1541</v>
      </c>
      <c r="E66" s="74" t="s">
        <v>1542</v>
      </c>
      <c r="F66" s="302" t="s">
        <v>1882</v>
      </c>
      <c r="G66" s="74">
        <v>3600324108</v>
      </c>
      <c r="H66" s="304">
        <v>10000</v>
      </c>
      <c r="I66" s="356">
        <v>22187</v>
      </c>
      <c r="J66" s="304"/>
      <c r="K66" s="325"/>
    </row>
    <row r="67" spans="1:15" ht="17.25" x14ac:dyDescent="0.3">
      <c r="A67" s="299">
        <v>64</v>
      </c>
      <c r="B67" s="349">
        <v>42972</v>
      </c>
      <c r="C67" s="123" t="s">
        <v>1543</v>
      </c>
      <c r="D67" s="74" t="s">
        <v>1544</v>
      </c>
      <c r="E67" s="74" t="s">
        <v>1545</v>
      </c>
      <c r="F67" s="357" t="s">
        <v>1932</v>
      </c>
      <c r="G67" s="74">
        <v>3600010769</v>
      </c>
      <c r="H67" s="304">
        <v>7600</v>
      </c>
      <c r="I67" s="356">
        <v>22192</v>
      </c>
      <c r="J67" s="304"/>
      <c r="K67" s="325"/>
    </row>
    <row r="68" spans="1:15" ht="17.25" x14ac:dyDescent="0.3">
      <c r="A68" s="299">
        <v>65</v>
      </c>
      <c r="B68" s="349">
        <v>42972</v>
      </c>
      <c r="C68" s="123" t="s">
        <v>1546</v>
      </c>
      <c r="D68" s="74" t="s">
        <v>1547</v>
      </c>
      <c r="E68" s="74" t="s">
        <v>1548</v>
      </c>
      <c r="F68" s="357" t="s">
        <v>1932</v>
      </c>
      <c r="G68" s="74">
        <v>3600325835</v>
      </c>
      <c r="H68" s="304">
        <v>9720</v>
      </c>
      <c r="I68" s="356">
        <v>22191</v>
      </c>
      <c r="J68" s="304"/>
      <c r="K68" s="325"/>
    </row>
    <row r="69" spans="1:15" ht="17.25" x14ac:dyDescent="0.3">
      <c r="A69" s="299">
        <v>66</v>
      </c>
      <c r="B69" s="349">
        <v>42972</v>
      </c>
      <c r="C69" s="123" t="s">
        <v>1549</v>
      </c>
      <c r="D69" s="74" t="s">
        <v>1550</v>
      </c>
      <c r="E69" s="74" t="s">
        <v>1551</v>
      </c>
      <c r="F69" s="357" t="s">
        <v>1932</v>
      </c>
      <c r="G69" s="74">
        <v>3600329312</v>
      </c>
      <c r="H69" s="304">
        <v>6380</v>
      </c>
      <c r="I69" s="78"/>
      <c r="J69" s="304"/>
      <c r="K69" s="325"/>
    </row>
    <row r="70" spans="1:15" ht="17.25" x14ac:dyDescent="0.3">
      <c r="A70" s="299">
        <v>67</v>
      </c>
      <c r="B70" s="349">
        <v>42975</v>
      </c>
      <c r="C70" s="123" t="s">
        <v>1552</v>
      </c>
      <c r="D70" s="74" t="s">
        <v>1553</v>
      </c>
      <c r="E70" s="74" t="s">
        <v>1554</v>
      </c>
      <c r="F70" s="357" t="s">
        <v>1932</v>
      </c>
      <c r="G70" s="74">
        <v>3600002035</v>
      </c>
      <c r="H70" s="304">
        <v>1390</v>
      </c>
      <c r="I70" s="356">
        <v>22205</v>
      </c>
      <c r="J70" s="304"/>
      <c r="K70" s="325"/>
    </row>
    <row r="71" spans="1:15" ht="17.25" x14ac:dyDescent="0.3">
      <c r="A71" s="299">
        <v>68</v>
      </c>
      <c r="B71" s="349">
        <v>42975</v>
      </c>
      <c r="C71" s="123" t="s">
        <v>1555</v>
      </c>
      <c r="D71" s="74" t="s">
        <v>1556</v>
      </c>
      <c r="E71" s="74" t="s">
        <v>1557</v>
      </c>
      <c r="F71" s="357" t="s">
        <v>1932</v>
      </c>
      <c r="G71" s="74">
        <v>3600050729</v>
      </c>
      <c r="H71" s="304">
        <v>8220</v>
      </c>
      <c r="I71" s="356">
        <v>22198</v>
      </c>
      <c r="J71" s="304"/>
      <c r="K71" s="325"/>
    </row>
    <row r="72" spans="1:15" ht="17.25" x14ac:dyDescent="0.3">
      <c r="A72" s="299">
        <v>69</v>
      </c>
      <c r="B72" s="349">
        <v>42975</v>
      </c>
      <c r="C72" s="123" t="s">
        <v>1558</v>
      </c>
      <c r="D72" s="74" t="s">
        <v>1559</v>
      </c>
      <c r="E72" s="74" t="s">
        <v>1560</v>
      </c>
      <c r="F72" s="357" t="s">
        <v>1932</v>
      </c>
      <c r="G72" s="74">
        <v>3600050730</v>
      </c>
      <c r="H72" s="304">
        <v>7560</v>
      </c>
      <c r="I72" s="356">
        <v>22198</v>
      </c>
      <c r="J72" s="304"/>
      <c r="K72" s="325"/>
    </row>
    <row r="73" spans="1:15" ht="17.25" x14ac:dyDescent="0.3">
      <c r="A73" s="299">
        <v>70</v>
      </c>
      <c r="B73" s="349">
        <v>42975</v>
      </c>
      <c r="C73" s="123" t="s">
        <v>1561</v>
      </c>
      <c r="D73" s="74" t="s">
        <v>1562</v>
      </c>
      <c r="E73" s="74" t="s">
        <v>1563</v>
      </c>
      <c r="F73" s="357" t="s">
        <v>1932</v>
      </c>
      <c r="G73" s="74">
        <v>3600050732</v>
      </c>
      <c r="H73" s="304">
        <v>11320</v>
      </c>
      <c r="I73" s="356">
        <v>22198</v>
      </c>
      <c r="J73" s="304"/>
      <c r="K73" s="325"/>
    </row>
    <row r="74" spans="1:15" ht="17.25" x14ac:dyDescent="0.3">
      <c r="A74" s="299">
        <v>71</v>
      </c>
      <c r="B74" s="349">
        <v>42975</v>
      </c>
      <c r="C74" s="123" t="s">
        <v>1564</v>
      </c>
      <c r="D74" s="74" t="s">
        <v>1565</v>
      </c>
      <c r="E74" s="74" t="s">
        <v>1566</v>
      </c>
      <c r="F74" s="357" t="s">
        <v>1932</v>
      </c>
      <c r="G74" s="74">
        <v>3600050733</v>
      </c>
      <c r="H74" s="304">
        <v>1490</v>
      </c>
      <c r="I74" s="356">
        <v>22205</v>
      </c>
      <c r="J74" s="304"/>
      <c r="K74" s="325"/>
    </row>
    <row r="75" spans="1:15" ht="17.25" x14ac:dyDescent="0.3">
      <c r="A75" s="299">
        <v>72</v>
      </c>
      <c r="B75" s="349">
        <v>42975</v>
      </c>
      <c r="C75" s="63" t="s">
        <v>1567</v>
      </c>
      <c r="D75" s="63" t="s">
        <v>1883</v>
      </c>
      <c r="E75" s="63" t="s">
        <v>1884</v>
      </c>
      <c r="F75" s="161" t="s">
        <v>1887</v>
      </c>
      <c r="G75" s="74">
        <v>3600227377</v>
      </c>
      <c r="H75" s="304">
        <v>30900</v>
      </c>
      <c r="I75" s="356">
        <v>22188</v>
      </c>
      <c r="J75" s="304"/>
      <c r="K75" s="341"/>
      <c r="L75" s="40"/>
      <c r="M75" s="40"/>
      <c r="N75" s="105">
        <v>42975</v>
      </c>
      <c r="O75" s="106">
        <v>30900</v>
      </c>
    </row>
    <row r="76" spans="1:15" ht="17.25" x14ac:dyDescent="0.3">
      <c r="A76" s="299">
        <v>73</v>
      </c>
      <c r="B76" s="349">
        <v>42975</v>
      </c>
      <c r="C76" s="63" t="s">
        <v>1885</v>
      </c>
      <c r="D76" s="63" t="s">
        <v>218</v>
      </c>
      <c r="E76" s="63" t="s">
        <v>1886</v>
      </c>
      <c r="F76" s="40" t="s">
        <v>1888</v>
      </c>
      <c r="G76" s="74">
        <v>3600286196</v>
      </c>
      <c r="H76" s="304">
        <v>100000</v>
      </c>
      <c r="I76" s="356">
        <v>22189</v>
      </c>
      <c r="J76" s="304"/>
      <c r="K76" s="341"/>
      <c r="L76" s="40"/>
      <c r="M76" s="40"/>
      <c r="N76" s="105">
        <v>42975</v>
      </c>
      <c r="O76" s="106">
        <v>100000</v>
      </c>
    </row>
    <row r="77" spans="1:15" ht="17.25" x14ac:dyDescent="0.3">
      <c r="A77" s="299">
        <v>74</v>
      </c>
      <c r="B77" s="349">
        <v>42975</v>
      </c>
      <c r="C77" s="123" t="s">
        <v>1570</v>
      </c>
      <c r="D77" s="74" t="s">
        <v>1569</v>
      </c>
      <c r="E77" s="74" t="s">
        <v>1568</v>
      </c>
      <c r="F77" s="302" t="s">
        <v>1889</v>
      </c>
      <c r="G77" s="74">
        <v>3600286199</v>
      </c>
      <c r="H77" s="304">
        <v>87400</v>
      </c>
      <c r="I77" s="356">
        <v>22194</v>
      </c>
      <c r="J77" s="304"/>
      <c r="K77" s="325"/>
    </row>
    <row r="78" spans="1:15" ht="17.25" x14ac:dyDescent="0.3">
      <c r="A78" s="299">
        <v>75</v>
      </c>
      <c r="B78" s="349">
        <v>42975</v>
      </c>
      <c r="C78" s="123" t="s">
        <v>1571</v>
      </c>
      <c r="D78" s="74" t="s">
        <v>1572</v>
      </c>
      <c r="E78" s="74" t="s">
        <v>1573</v>
      </c>
      <c r="F78" s="357" t="s">
        <v>1932</v>
      </c>
      <c r="G78" s="74">
        <v>3600295883</v>
      </c>
      <c r="H78" s="304">
        <v>10000</v>
      </c>
      <c r="I78" s="356">
        <v>22191</v>
      </c>
      <c r="J78" s="304"/>
      <c r="K78" s="325"/>
    </row>
    <row r="79" spans="1:15" ht="17.25" x14ac:dyDescent="0.3">
      <c r="A79" s="299">
        <v>76</v>
      </c>
      <c r="B79" s="349">
        <v>42975</v>
      </c>
      <c r="C79" s="123" t="s">
        <v>1576</v>
      </c>
      <c r="D79" s="74" t="s">
        <v>1575</v>
      </c>
      <c r="E79" s="74" t="s">
        <v>1574</v>
      </c>
      <c r="F79" s="357" t="s">
        <v>1932</v>
      </c>
      <c r="G79" s="74">
        <v>3600295885</v>
      </c>
      <c r="H79" s="304">
        <v>33168</v>
      </c>
      <c r="I79" s="356">
        <v>22191</v>
      </c>
      <c r="J79" s="304"/>
      <c r="K79" s="325"/>
    </row>
    <row r="80" spans="1:15" ht="17.25" x14ac:dyDescent="0.3">
      <c r="A80" s="299">
        <v>77</v>
      </c>
      <c r="B80" s="349">
        <v>42975</v>
      </c>
      <c r="C80" s="123" t="s">
        <v>1577</v>
      </c>
      <c r="D80" s="74" t="s">
        <v>1578</v>
      </c>
      <c r="E80" s="74" t="s">
        <v>1579</v>
      </c>
      <c r="F80" s="161" t="s">
        <v>1887</v>
      </c>
      <c r="G80" s="74">
        <v>3600301593</v>
      </c>
      <c r="H80" s="304">
        <v>10000</v>
      </c>
      <c r="I80" s="356">
        <v>22195</v>
      </c>
      <c r="J80" s="304"/>
      <c r="K80" s="325"/>
    </row>
    <row r="81" spans="1:11" ht="17.25" x14ac:dyDescent="0.3">
      <c r="A81" s="299">
        <v>78</v>
      </c>
      <c r="B81" s="349">
        <v>42975</v>
      </c>
      <c r="C81" s="310" t="s">
        <v>1890</v>
      </c>
      <c r="D81" s="74" t="s">
        <v>1581</v>
      </c>
      <c r="E81" s="74" t="s">
        <v>1580</v>
      </c>
      <c r="F81" s="302" t="s">
        <v>1891</v>
      </c>
      <c r="G81" s="74">
        <v>3600305985</v>
      </c>
      <c r="H81" s="304">
        <v>10000</v>
      </c>
      <c r="I81" s="356">
        <v>22188</v>
      </c>
      <c r="J81" s="304"/>
      <c r="K81" s="325"/>
    </row>
    <row r="82" spans="1:11" ht="17.25" x14ac:dyDescent="0.3">
      <c r="A82" s="299">
        <v>79</v>
      </c>
      <c r="B82" s="349">
        <v>42975</v>
      </c>
      <c r="C82" s="123" t="s">
        <v>1582</v>
      </c>
      <c r="D82" s="74" t="s">
        <v>1583</v>
      </c>
      <c r="E82" s="74" t="s">
        <v>1584</v>
      </c>
      <c r="F82" s="302" t="s">
        <v>1892</v>
      </c>
      <c r="G82" s="74">
        <v>3600305987</v>
      </c>
      <c r="H82" s="304">
        <v>100000</v>
      </c>
      <c r="I82" s="356">
        <v>22192</v>
      </c>
      <c r="J82" s="304"/>
      <c r="K82" s="325"/>
    </row>
    <row r="83" spans="1:11" ht="17.25" x14ac:dyDescent="0.3">
      <c r="A83" s="299">
        <v>80</v>
      </c>
      <c r="B83" s="349">
        <v>42975</v>
      </c>
      <c r="C83" s="123" t="s">
        <v>1587</v>
      </c>
      <c r="D83" s="74" t="s">
        <v>1585</v>
      </c>
      <c r="E83" s="74" t="s">
        <v>1586</v>
      </c>
      <c r="F83" s="357" t="s">
        <v>1932</v>
      </c>
      <c r="G83" s="74">
        <v>3600312667</v>
      </c>
      <c r="H83" s="304">
        <v>10000</v>
      </c>
      <c r="I83" s="356">
        <v>22192</v>
      </c>
      <c r="J83" s="304"/>
      <c r="K83" s="325"/>
    </row>
    <row r="84" spans="1:11" ht="17.25" x14ac:dyDescent="0.3">
      <c r="A84" s="299">
        <v>81</v>
      </c>
      <c r="B84" s="349">
        <v>42975</v>
      </c>
      <c r="C84" s="123" t="s">
        <v>1588</v>
      </c>
      <c r="D84" s="74" t="s">
        <v>1589</v>
      </c>
      <c r="E84" s="74" t="s">
        <v>1590</v>
      </c>
      <c r="F84" s="357" t="s">
        <v>1932</v>
      </c>
      <c r="G84" s="74">
        <v>3600329766</v>
      </c>
      <c r="H84" s="304">
        <v>7000</v>
      </c>
      <c r="I84" s="356">
        <v>22198</v>
      </c>
      <c r="J84" s="304"/>
      <c r="K84" s="325"/>
    </row>
    <row r="85" spans="1:11" ht="17.25" x14ac:dyDescent="0.3">
      <c r="A85" s="299">
        <v>82</v>
      </c>
      <c r="B85" s="349">
        <v>42975</v>
      </c>
      <c r="C85" s="123" t="s">
        <v>1593</v>
      </c>
      <c r="D85" s="74" t="s">
        <v>1592</v>
      </c>
      <c r="E85" s="74" t="s">
        <v>1893</v>
      </c>
      <c r="F85" s="357" t="s">
        <v>1932</v>
      </c>
      <c r="G85" s="74">
        <v>3600329768</v>
      </c>
      <c r="H85" s="304">
        <v>1110</v>
      </c>
      <c r="I85" s="356">
        <v>22205</v>
      </c>
      <c r="J85" s="304"/>
      <c r="K85" s="325"/>
    </row>
    <row r="86" spans="1:11" ht="17.25" x14ac:dyDescent="0.3">
      <c r="A86" s="299">
        <v>83</v>
      </c>
      <c r="B86" s="349">
        <v>42975</v>
      </c>
      <c r="C86" s="123" t="s">
        <v>1594</v>
      </c>
      <c r="D86" s="74" t="s">
        <v>1655</v>
      </c>
      <c r="E86" s="74" t="s">
        <v>1591</v>
      </c>
      <c r="F86" s="357" t="s">
        <v>1932</v>
      </c>
      <c r="G86" s="74">
        <v>3600332515</v>
      </c>
      <c r="H86" s="304">
        <v>6484</v>
      </c>
      <c r="I86" s="356">
        <v>22207</v>
      </c>
      <c r="J86" s="304"/>
      <c r="K86" s="325"/>
    </row>
    <row r="87" spans="1:11" ht="17.25" x14ac:dyDescent="0.3">
      <c r="A87" s="299">
        <v>84</v>
      </c>
      <c r="B87" s="349">
        <v>42975</v>
      </c>
      <c r="C87" s="123" t="s">
        <v>1595</v>
      </c>
      <c r="D87" s="74" t="s">
        <v>1654</v>
      </c>
      <c r="E87" s="74" t="s">
        <v>1656</v>
      </c>
      <c r="F87" s="302" t="s">
        <v>1894</v>
      </c>
      <c r="G87" s="74">
        <v>3600333410</v>
      </c>
      <c r="H87" s="304">
        <v>50000</v>
      </c>
      <c r="I87" s="356">
        <v>22206</v>
      </c>
      <c r="J87" s="304"/>
      <c r="K87" s="325"/>
    </row>
    <row r="88" spans="1:11" ht="17.25" x14ac:dyDescent="0.3">
      <c r="A88" s="299">
        <v>85</v>
      </c>
      <c r="B88" s="349">
        <v>42975</v>
      </c>
      <c r="C88" s="123" t="s">
        <v>1596</v>
      </c>
      <c r="D88" s="74" t="s">
        <v>1653</v>
      </c>
      <c r="E88" s="74" t="s">
        <v>1657</v>
      </c>
      <c r="F88" s="302" t="s">
        <v>1895</v>
      </c>
      <c r="G88" s="74">
        <v>3600334201</v>
      </c>
      <c r="H88" s="304">
        <v>432400</v>
      </c>
      <c r="I88" s="356">
        <v>22188</v>
      </c>
      <c r="J88" s="304"/>
      <c r="K88" s="325"/>
    </row>
    <row r="89" spans="1:11" ht="17.25" x14ac:dyDescent="0.3">
      <c r="A89" s="299">
        <v>86</v>
      </c>
      <c r="B89" s="349">
        <v>42975</v>
      </c>
      <c r="C89" s="123" t="s">
        <v>1597</v>
      </c>
      <c r="D89" s="74" t="s">
        <v>1652</v>
      </c>
      <c r="E89" s="74" t="s">
        <v>1659</v>
      </c>
      <c r="F89" s="302" t="s">
        <v>1931</v>
      </c>
      <c r="G89" s="74">
        <v>3600334202</v>
      </c>
      <c r="H89" s="304">
        <v>50000</v>
      </c>
      <c r="I89" s="356">
        <v>22192</v>
      </c>
      <c r="J89" s="304"/>
      <c r="K89" s="325"/>
    </row>
    <row r="90" spans="1:11" ht="17.25" x14ac:dyDescent="0.3">
      <c r="A90" s="299">
        <v>87</v>
      </c>
      <c r="B90" s="349">
        <v>42976</v>
      </c>
      <c r="C90" s="123" t="s">
        <v>1598</v>
      </c>
      <c r="D90" s="74" t="s">
        <v>1651</v>
      </c>
      <c r="E90" s="74" t="s">
        <v>1658</v>
      </c>
      <c r="F90" s="357" t="s">
        <v>1932</v>
      </c>
      <c r="G90" s="74">
        <v>3600330023</v>
      </c>
      <c r="H90" s="304">
        <v>9920</v>
      </c>
      <c r="I90" s="356">
        <v>22192</v>
      </c>
      <c r="J90" s="304"/>
      <c r="K90" s="325"/>
    </row>
    <row r="91" spans="1:11" ht="17.25" x14ac:dyDescent="0.3">
      <c r="A91" s="299">
        <v>88</v>
      </c>
      <c r="B91" s="349">
        <v>42976</v>
      </c>
      <c r="C91" s="123" t="s">
        <v>1599</v>
      </c>
      <c r="D91" s="74" t="s">
        <v>1650</v>
      </c>
      <c r="E91" s="74" t="s">
        <v>1660</v>
      </c>
      <c r="F91" s="357" t="s">
        <v>1932</v>
      </c>
      <c r="G91" s="74">
        <v>3600336392</v>
      </c>
      <c r="H91" s="304">
        <v>9600</v>
      </c>
      <c r="I91" s="356">
        <v>22191</v>
      </c>
      <c r="J91" s="304"/>
      <c r="K91" s="325"/>
    </row>
    <row r="92" spans="1:11" ht="17.25" x14ac:dyDescent="0.3">
      <c r="A92" s="299">
        <v>89</v>
      </c>
      <c r="B92" s="349">
        <v>42976</v>
      </c>
      <c r="C92" s="123" t="s">
        <v>1600</v>
      </c>
      <c r="D92" s="74" t="s">
        <v>1649</v>
      </c>
      <c r="E92" s="74" t="s">
        <v>1661</v>
      </c>
      <c r="F92" s="357" t="s">
        <v>1932</v>
      </c>
      <c r="G92" s="74">
        <v>3600336799</v>
      </c>
      <c r="H92" s="304">
        <v>8482</v>
      </c>
      <c r="I92" s="356">
        <v>22192</v>
      </c>
      <c r="J92" s="304"/>
      <c r="K92" s="325"/>
    </row>
    <row r="93" spans="1:11" ht="17.25" x14ac:dyDescent="0.3">
      <c r="A93" s="299">
        <v>90</v>
      </c>
      <c r="B93" s="349">
        <v>42976</v>
      </c>
      <c r="C93" s="123" t="s">
        <v>1601</v>
      </c>
      <c r="D93" s="74" t="s">
        <v>1648</v>
      </c>
      <c r="E93" s="74" t="s">
        <v>1662</v>
      </c>
      <c r="F93" s="357" t="s">
        <v>1932</v>
      </c>
      <c r="G93" s="74">
        <v>3600337892</v>
      </c>
      <c r="H93" s="304">
        <v>8610</v>
      </c>
      <c r="I93" s="356">
        <v>22204</v>
      </c>
      <c r="J93" s="304"/>
      <c r="K93" s="325"/>
    </row>
    <row r="94" spans="1:11" ht="17.25" x14ac:dyDescent="0.3">
      <c r="A94" s="299">
        <v>91</v>
      </c>
      <c r="B94" s="349">
        <v>42976</v>
      </c>
      <c r="C94" s="123" t="s">
        <v>1602</v>
      </c>
      <c r="D94" s="74" t="s">
        <v>1647</v>
      </c>
      <c r="E94" s="74" t="s">
        <v>1663</v>
      </c>
      <c r="F94" s="357" t="s">
        <v>1932</v>
      </c>
      <c r="G94" s="74">
        <v>3600337956</v>
      </c>
      <c r="H94" s="304">
        <v>6062</v>
      </c>
      <c r="I94" s="78"/>
      <c r="J94" s="304"/>
      <c r="K94" s="325"/>
    </row>
    <row r="95" spans="1:11" ht="17.25" x14ac:dyDescent="0.3">
      <c r="A95" s="299">
        <v>92</v>
      </c>
      <c r="B95" s="349">
        <v>42976</v>
      </c>
      <c r="C95" s="123" t="s">
        <v>1603</v>
      </c>
      <c r="D95" s="74" t="s">
        <v>1646</v>
      </c>
      <c r="E95" s="74" t="s">
        <v>1664</v>
      </c>
      <c r="F95" s="357" t="s">
        <v>1932</v>
      </c>
      <c r="G95" s="74">
        <v>3600337958</v>
      </c>
      <c r="H95" s="304">
        <v>6062</v>
      </c>
      <c r="I95" s="78"/>
      <c r="J95" s="304"/>
      <c r="K95" s="325"/>
    </row>
    <row r="96" spans="1:11" ht="17.25" x14ac:dyDescent="0.3">
      <c r="A96" s="299">
        <v>93</v>
      </c>
      <c r="B96" s="349">
        <v>42976</v>
      </c>
      <c r="C96" s="123" t="s">
        <v>1604</v>
      </c>
      <c r="D96" s="74" t="s">
        <v>1645</v>
      </c>
      <c r="E96" s="74" t="s">
        <v>1665</v>
      </c>
      <c r="F96" s="357" t="s">
        <v>1932</v>
      </c>
      <c r="G96" s="74">
        <v>3600337961</v>
      </c>
      <c r="H96" s="304">
        <v>18966</v>
      </c>
      <c r="I96" s="356">
        <v>22205</v>
      </c>
      <c r="J96" s="304"/>
      <c r="K96" s="325"/>
    </row>
    <row r="97" spans="1:11" ht="17.25" x14ac:dyDescent="0.3">
      <c r="A97" s="299">
        <v>94</v>
      </c>
      <c r="B97" s="349">
        <v>42976</v>
      </c>
      <c r="C97" s="123" t="s">
        <v>1605</v>
      </c>
      <c r="D97" s="74" t="s">
        <v>1644</v>
      </c>
      <c r="E97" s="74" t="s">
        <v>1666</v>
      </c>
      <c r="F97" s="357" t="s">
        <v>1932</v>
      </c>
      <c r="G97" s="74">
        <v>3600337962</v>
      </c>
      <c r="H97" s="304">
        <v>42434</v>
      </c>
      <c r="I97" s="78"/>
      <c r="J97" s="304"/>
      <c r="K97" s="325"/>
    </row>
    <row r="98" spans="1:11" ht="17.25" x14ac:dyDescent="0.3">
      <c r="A98" s="299">
        <v>95</v>
      </c>
      <c r="B98" s="349">
        <v>42976</v>
      </c>
      <c r="C98" s="123" t="s">
        <v>1606</v>
      </c>
      <c r="D98" s="74" t="s">
        <v>1643</v>
      </c>
      <c r="E98" s="74" t="s">
        <v>1667</v>
      </c>
      <c r="F98" s="357" t="s">
        <v>1932</v>
      </c>
      <c r="G98" s="74">
        <v>3600338045</v>
      </c>
      <c r="H98" s="304">
        <v>50000</v>
      </c>
      <c r="I98" s="356">
        <v>22198</v>
      </c>
      <c r="J98" s="304"/>
      <c r="K98" s="325"/>
    </row>
    <row r="99" spans="1:11" ht="17.25" x14ac:dyDescent="0.3">
      <c r="A99" s="299">
        <v>96</v>
      </c>
      <c r="B99" s="349">
        <v>42976</v>
      </c>
      <c r="C99" s="123" t="s">
        <v>1607</v>
      </c>
      <c r="D99" s="74" t="s">
        <v>1642</v>
      </c>
      <c r="E99" s="74" t="s">
        <v>1668</v>
      </c>
      <c r="F99" s="357" t="s">
        <v>1932</v>
      </c>
      <c r="G99" s="74">
        <v>3600338754</v>
      </c>
      <c r="H99" s="304">
        <v>9122</v>
      </c>
      <c r="I99" s="356">
        <v>22205</v>
      </c>
      <c r="J99" s="304"/>
      <c r="K99" s="325"/>
    </row>
    <row r="100" spans="1:11" ht="17.25" x14ac:dyDescent="0.3">
      <c r="A100" s="299">
        <v>97</v>
      </c>
      <c r="B100" s="349">
        <v>42976</v>
      </c>
      <c r="C100" s="123" t="s">
        <v>1608</v>
      </c>
      <c r="D100" s="74" t="s">
        <v>1641</v>
      </c>
      <c r="E100" s="74" t="s">
        <v>1669</v>
      </c>
      <c r="F100" s="357" t="s">
        <v>1932</v>
      </c>
      <c r="G100" s="74">
        <v>3600338756</v>
      </c>
      <c r="H100" s="304">
        <v>8902</v>
      </c>
      <c r="I100" s="356">
        <v>22205</v>
      </c>
      <c r="J100" s="304"/>
      <c r="K100" s="325"/>
    </row>
    <row r="101" spans="1:11" ht="17.25" x14ac:dyDescent="0.3">
      <c r="A101" s="299">
        <v>98</v>
      </c>
      <c r="B101" s="349">
        <v>42976</v>
      </c>
      <c r="C101" s="123" t="s">
        <v>1609</v>
      </c>
      <c r="D101" s="74" t="s">
        <v>1640</v>
      </c>
      <c r="E101" s="74" t="s">
        <v>1670</v>
      </c>
      <c r="F101" s="357" t="s">
        <v>1896</v>
      </c>
      <c r="G101" s="74">
        <v>3600338765</v>
      </c>
      <c r="H101" s="304">
        <v>12780</v>
      </c>
      <c r="I101" s="78"/>
      <c r="J101" s="304"/>
      <c r="K101" s="325"/>
    </row>
    <row r="102" spans="1:11" ht="17.25" x14ac:dyDescent="0.3">
      <c r="A102" s="299">
        <v>99</v>
      </c>
      <c r="B102" s="349">
        <v>42976</v>
      </c>
      <c r="C102" s="123" t="s">
        <v>1610</v>
      </c>
      <c r="D102" s="74" t="s">
        <v>1639</v>
      </c>
      <c r="E102" s="74" t="s">
        <v>1671</v>
      </c>
      <c r="F102" s="357" t="s">
        <v>1932</v>
      </c>
      <c r="G102" s="74">
        <v>3600338854</v>
      </c>
      <c r="H102" s="304">
        <v>10000</v>
      </c>
      <c r="I102" s="356">
        <v>22191</v>
      </c>
      <c r="J102" s="304"/>
      <c r="K102" s="325"/>
    </row>
    <row r="103" spans="1:11" ht="17.25" x14ac:dyDescent="0.3">
      <c r="A103" s="299">
        <v>100</v>
      </c>
      <c r="B103" s="349">
        <v>42976</v>
      </c>
      <c r="C103" s="123" t="s">
        <v>1611</v>
      </c>
      <c r="D103" s="74" t="s">
        <v>1638</v>
      </c>
      <c r="E103" s="74" t="s">
        <v>1672</v>
      </c>
      <c r="F103" s="357" t="s">
        <v>1932</v>
      </c>
      <c r="G103" s="74">
        <v>3600338859</v>
      </c>
      <c r="H103" s="304">
        <v>5940</v>
      </c>
      <c r="I103" s="78"/>
      <c r="J103" s="304"/>
      <c r="K103" s="325"/>
    </row>
    <row r="104" spans="1:11" ht="17.25" x14ac:dyDescent="0.3">
      <c r="A104" s="299">
        <v>101</v>
      </c>
      <c r="B104" s="349">
        <v>42976</v>
      </c>
      <c r="C104" s="123" t="s">
        <v>1612</v>
      </c>
      <c r="D104" s="74" t="s">
        <v>1637</v>
      </c>
      <c r="E104" s="74" t="s">
        <v>1673</v>
      </c>
      <c r="F104" s="357" t="s">
        <v>1932</v>
      </c>
      <c r="G104" s="74">
        <v>3600339135</v>
      </c>
      <c r="H104" s="304">
        <v>9600</v>
      </c>
      <c r="I104" s="356">
        <v>22191</v>
      </c>
      <c r="J104" s="304"/>
      <c r="K104" s="325"/>
    </row>
    <row r="105" spans="1:11" ht="17.25" x14ac:dyDescent="0.3">
      <c r="A105" s="299">
        <v>102</v>
      </c>
      <c r="B105" s="349">
        <v>42976</v>
      </c>
      <c r="C105" s="123" t="s">
        <v>1613</v>
      </c>
      <c r="D105" s="74" t="s">
        <v>1636</v>
      </c>
      <c r="E105" s="74" t="s">
        <v>1674</v>
      </c>
      <c r="F105" s="357" t="s">
        <v>1932</v>
      </c>
      <c r="G105" s="74">
        <v>3600339137</v>
      </c>
      <c r="H105" s="304">
        <v>36240</v>
      </c>
      <c r="I105" s="356">
        <v>22198</v>
      </c>
      <c r="J105" s="304"/>
      <c r="K105" s="325"/>
    </row>
    <row r="106" spans="1:11" ht="17.25" x14ac:dyDescent="0.3">
      <c r="A106" s="299">
        <v>103</v>
      </c>
      <c r="B106" s="349">
        <v>42976</v>
      </c>
      <c r="C106" s="123" t="s">
        <v>1614</v>
      </c>
      <c r="D106" s="74" t="s">
        <v>1635</v>
      </c>
      <c r="E106" s="74" t="s">
        <v>1675</v>
      </c>
      <c r="F106" s="357" t="s">
        <v>1932</v>
      </c>
      <c r="G106" s="74">
        <v>3600339140</v>
      </c>
      <c r="H106" s="304">
        <v>5020</v>
      </c>
      <c r="I106" s="356">
        <v>22198</v>
      </c>
      <c r="J106" s="304"/>
      <c r="K106" s="325"/>
    </row>
    <row r="107" spans="1:11" ht="17.25" x14ac:dyDescent="0.3">
      <c r="A107" s="299">
        <v>104</v>
      </c>
      <c r="B107" s="349">
        <v>42976</v>
      </c>
      <c r="C107" s="123" t="s">
        <v>1615</v>
      </c>
      <c r="D107" s="74" t="s">
        <v>1634</v>
      </c>
      <c r="E107" s="74" t="s">
        <v>1676</v>
      </c>
      <c r="F107" s="357" t="s">
        <v>1932</v>
      </c>
      <c r="G107" s="74">
        <v>3600339723</v>
      </c>
      <c r="H107" s="304">
        <v>18000</v>
      </c>
      <c r="I107" s="78"/>
      <c r="J107" s="304"/>
      <c r="K107" s="325"/>
    </row>
    <row r="108" spans="1:11" ht="17.25" x14ac:dyDescent="0.3">
      <c r="A108" s="299">
        <v>105</v>
      </c>
      <c r="B108" s="349">
        <v>42976</v>
      </c>
      <c r="C108" s="123" t="s">
        <v>1616</v>
      </c>
      <c r="D108" s="74" t="s">
        <v>1633</v>
      </c>
      <c r="E108" s="74" t="s">
        <v>1677</v>
      </c>
      <c r="F108" s="357" t="s">
        <v>1932</v>
      </c>
      <c r="G108" s="74">
        <v>3600339724</v>
      </c>
      <c r="H108" s="304">
        <v>6062</v>
      </c>
      <c r="I108" s="78"/>
      <c r="J108" s="304"/>
      <c r="K108" s="325"/>
    </row>
    <row r="109" spans="1:11" ht="17.25" x14ac:dyDescent="0.3">
      <c r="A109" s="299">
        <v>106</v>
      </c>
      <c r="B109" s="349">
        <v>42976</v>
      </c>
      <c r="C109" s="123" t="s">
        <v>1617</v>
      </c>
      <c r="D109" s="74" t="s">
        <v>1632</v>
      </c>
      <c r="E109" s="74" t="s">
        <v>1678</v>
      </c>
      <c r="F109" s="357" t="s">
        <v>1932</v>
      </c>
      <c r="G109" s="74">
        <v>3600339728</v>
      </c>
      <c r="H109" s="304">
        <v>10200</v>
      </c>
      <c r="I109" s="356">
        <v>22198</v>
      </c>
      <c r="J109" s="304"/>
      <c r="K109" s="325"/>
    </row>
    <row r="110" spans="1:11" ht="17.25" x14ac:dyDescent="0.3">
      <c r="A110" s="299">
        <v>107</v>
      </c>
      <c r="B110" s="349">
        <v>42976</v>
      </c>
      <c r="C110" s="123" t="s">
        <v>1618</v>
      </c>
      <c r="D110" s="74" t="s">
        <v>1631</v>
      </c>
      <c r="E110" s="74" t="s">
        <v>1679</v>
      </c>
      <c r="F110" s="357" t="s">
        <v>1932</v>
      </c>
      <c r="G110" s="74">
        <v>3600339738</v>
      </c>
      <c r="H110" s="304">
        <v>11760</v>
      </c>
      <c r="I110" s="356">
        <v>22191</v>
      </c>
      <c r="J110" s="304"/>
      <c r="K110" s="325"/>
    </row>
    <row r="111" spans="1:11" ht="17.25" x14ac:dyDescent="0.3">
      <c r="A111" s="299">
        <v>108</v>
      </c>
      <c r="B111" s="349">
        <v>42976</v>
      </c>
      <c r="C111" s="123" t="s">
        <v>1619</v>
      </c>
      <c r="D111" s="74" t="s">
        <v>1630</v>
      </c>
      <c r="E111" s="74" t="s">
        <v>1680</v>
      </c>
      <c r="F111" s="357" t="s">
        <v>1932</v>
      </c>
      <c r="G111" s="74">
        <v>3600339739</v>
      </c>
      <c r="H111" s="304">
        <v>38100</v>
      </c>
      <c r="I111" s="356">
        <v>22191</v>
      </c>
      <c r="J111" s="304"/>
      <c r="K111" s="325"/>
    </row>
    <row r="112" spans="1:11" ht="17.25" x14ac:dyDescent="0.3">
      <c r="A112" s="299">
        <v>109</v>
      </c>
      <c r="B112" s="349">
        <v>42976</v>
      </c>
      <c r="C112" s="123" t="s">
        <v>1620</v>
      </c>
      <c r="D112" s="74" t="s">
        <v>1629</v>
      </c>
      <c r="E112" s="74" t="s">
        <v>1681</v>
      </c>
      <c r="F112" s="357" t="s">
        <v>1932</v>
      </c>
      <c r="G112" s="74">
        <v>3600339901</v>
      </c>
      <c r="H112" s="304">
        <v>10000</v>
      </c>
      <c r="I112" s="356">
        <v>22192</v>
      </c>
      <c r="J112" s="304"/>
      <c r="K112" s="325"/>
    </row>
    <row r="113" spans="1:11" ht="17.25" x14ac:dyDescent="0.3">
      <c r="A113" s="299">
        <v>110</v>
      </c>
      <c r="B113" s="349">
        <v>42976</v>
      </c>
      <c r="C113" s="123" t="s">
        <v>1621</v>
      </c>
      <c r="D113" s="74" t="s">
        <v>1628</v>
      </c>
      <c r="E113" s="74" t="s">
        <v>1664</v>
      </c>
      <c r="F113" s="357" t="s">
        <v>1932</v>
      </c>
      <c r="G113" s="74">
        <v>3600339914</v>
      </c>
      <c r="H113" s="304">
        <v>40000</v>
      </c>
      <c r="I113" s="356">
        <v>22191</v>
      </c>
      <c r="J113" s="304"/>
      <c r="K113" s="325"/>
    </row>
    <row r="114" spans="1:11" ht="17.25" x14ac:dyDescent="0.3">
      <c r="A114" s="299">
        <v>111</v>
      </c>
      <c r="B114" s="349">
        <v>42976</v>
      </c>
      <c r="C114" s="123" t="s">
        <v>1622</v>
      </c>
      <c r="D114" s="74" t="s">
        <v>1627</v>
      </c>
      <c r="E114" s="74" t="s">
        <v>1682</v>
      </c>
      <c r="F114" s="357" t="s">
        <v>1932</v>
      </c>
      <c r="G114" s="74">
        <v>3600339926</v>
      </c>
      <c r="H114" s="304">
        <v>10000</v>
      </c>
      <c r="I114" s="356">
        <v>22191</v>
      </c>
      <c r="J114" s="304"/>
      <c r="K114" s="325"/>
    </row>
    <row r="115" spans="1:11" ht="17.25" x14ac:dyDescent="0.3">
      <c r="A115" s="299">
        <v>112</v>
      </c>
      <c r="B115" s="349">
        <v>42976</v>
      </c>
      <c r="C115" s="123" t="s">
        <v>1623</v>
      </c>
      <c r="D115" s="74" t="s">
        <v>1626</v>
      </c>
      <c r="E115" s="74" t="s">
        <v>1683</v>
      </c>
      <c r="F115" s="357" t="s">
        <v>1932</v>
      </c>
      <c r="G115" s="74">
        <v>3600339932</v>
      </c>
      <c r="H115" s="304">
        <v>4500</v>
      </c>
      <c r="I115" s="78"/>
      <c r="J115" s="304"/>
      <c r="K115" s="325"/>
    </row>
    <row r="116" spans="1:11" ht="17.25" x14ac:dyDescent="0.3">
      <c r="A116" s="299">
        <v>113</v>
      </c>
      <c r="B116" s="349">
        <v>42977</v>
      </c>
      <c r="C116" s="123" t="s">
        <v>1624</v>
      </c>
      <c r="D116" s="74" t="s">
        <v>1625</v>
      </c>
      <c r="E116" s="74" t="s">
        <v>1684</v>
      </c>
      <c r="F116" s="302" t="s">
        <v>1897</v>
      </c>
      <c r="G116" s="74">
        <v>3600338060</v>
      </c>
      <c r="H116" s="304">
        <v>50000</v>
      </c>
      <c r="I116" s="356">
        <v>22209</v>
      </c>
      <c r="J116" s="304"/>
      <c r="K116" s="325"/>
    </row>
    <row r="117" spans="1:11" ht="17.25" x14ac:dyDescent="0.3">
      <c r="A117" s="299">
        <v>114</v>
      </c>
      <c r="B117" s="349">
        <v>42982</v>
      </c>
      <c r="C117" s="123" t="s">
        <v>1268</v>
      </c>
      <c r="D117" s="74" t="s">
        <v>1698</v>
      </c>
      <c r="E117" s="74" t="s">
        <v>1732</v>
      </c>
      <c r="F117" s="357" t="s">
        <v>1932</v>
      </c>
      <c r="G117" s="74">
        <v>3600346997</v>
      </c>
      <c r="H117" s="304">
        <v>6344</v>
      </c>
      <c r="I117" s="356">
        <v>22185</v>
      </c>
      <c r="J117" s="300"/>
      <c r="K117" s="325"/>
    </row>
    <row r="118" spans="1:11" ht="17.25" x14ac:dyDescent="0.3">
      <c r="A118" s="299">
        <v>115</v>
      </c>
      <c r="B118" s="349">
        <v>42982</v>
      </c>
      <c r="C118" s="123" t="s">
        <v>1270</v>
      </c>
      <c r="D118" s="74" t="s">
        <v>1699</v>
      </c>
      <c r="E118" s="74" t="s">
        <v>1733</v>
      </c>
      <c r="F118" s="357" t="s">
        <v>1932</v>
      </c>
      <c r="G118" s="74">
        <v>3600348131</v>
      </c>
      <c r="H118" s="304">
        <v>5700</v>
      </c>
      <c r="I118" s="356">
        <v>22184</v>
      </c>
      <c r="J118" s="300"/>
      <c r="K118" s="325"/>
    </row>
    <row r="119" spans="1:11" ht="17.25" x14ac:dyDescent="0.3">
      <c r="A119" s="299">
        <v>116</v>
      </c>
      <c r="B119" s="349">
        <v>42982</v>
      </c>
      <c r="C119" s="123" t="s">
        <v>1271</v>
      </c>
      <c r="D119" s="74" t="s">
        <v>1341</v>
      </c>
      <c r="E119" s="74" t="s">
        <v>1734</v>
      </c>
      <c r="F119" s="302" t="s">
        <v>1898</v>
      </c>
      <c r="G119" s="74">
        <v>3600348581</v>
      </c>
      <c r="H119" s="304">
        <v>70000</v>
      </c>
      <c r="I119" s="356">
        <v>22194</v>
      </c>
      <c r="J119" s="300"/>
      <c r="K119" s="325"/>
    </row>
    <row r="120" spans="1:11" ht="17.25" x14ac:dyDescent="0.3">
      <c r="A120" s="299">
        <v>117</v>
      </c>
      <c r="B120" s="349">
        <v>42982</v>
      </c>
      <c r="C120" s="123" t="s">
        <v>1272</v>
      </c>
      <c r="D120" s="74" t="s">
        <v>1342</v>
      </c>
      <c r="E120" s="74" t="s">
        <v>1735</v>
      </c>
      <c r="F120" s="302" t="s">
        <v>1899</v>
      </c>
      <c r="G120" s="74">
        <v>3600348582</v>
      </c>
      <c r="H120" s="304">
        <v>33500</v>
      </c>
      <c r="I120" s="356">
        <v>22194</v>
      </c>
      <c r="J120" s="300"/>
      <c r="K120" s="325"/>
    </row>
    <row r="121" spans="1:11" ht="17.25" x14ac:dyDescent="0.3">
      <c r="A121" s="299">
        <v>118</v>
      </c>
      <c r="B121" s="349">
        <v>42982</v>
      </c>
      <c r="C121" s="123" t="s">
        <v>1273</v>
      </c>
      <c r="D121" s="74" t="s">
        <v>1379</v>
      </c>
      <c r="E121" s="74" t="s">
        <v>1736</v>
      </c>
      <c r="F121" s="302" t="s">
        <v>1898</v>
      </c>
      <c r="G121" s="74">
        <v>3600349960</v>
      </c>
      <c r="H121" s="304">
        <v>64000</v>
      </c>
      <c r="I121" s="356">
        <v>22194</v>
      </c>
      <c r="J121" s="300"/>
      <c r="K121" s="325"/>
    </row>
    <row r="122" spans="1:11" ht="17.25" x14ac:dyDescent="0.3">
      <c r="A122" s="299">
        <v>119</v>
      </c>
      <c r="B122" s="349">
        <v>42982</v>
      </c>
      <c r="C122" s="310" t="s">
        <v>1901</v>
      </c>
      <c r="D122" s="358" t="s">
        <v>1700</v>
      </c>
      <c r="E122" s="74" t="s">
        <v>1737</v>
      </c>
      <c r="F122" s="302" t="s">
        <v>1900</v>
      </c>
      <c r="G122" s="74">
        <v>3600349962</v>
      </c>
      <c r="H122" s="304">
        <v>120000</v>
      </c>
      <c r="I122" s="356">
        <v>22194</v>
      </c>
      <c r="J122" s="300"/>
      <c r="K122" s="325"/>
    </row>
    <row r="123" spans="1:11" ht="17.25" x14ac:dyDescent="0.3">
      <c r="A123" s="299">
        <v>120</v>
      </c>
      <c r="B123" s="349">
        <v>42982</v>
      </c>
      <c r="C123" s="123" t="s">
        <v>1274</v>
      </c>
      <c r="D123" s="74" t="s">
        <v>1343</v>
      </c>
      <c r="E123" s="74" t="s">
        <v>1383</v>
      </c>
      <c r="F123" s="302" t="s">
        <v>1930</v>
      </c>
      <c r="G123" s="74">
        <v>3600349963</v>
      </c>
      <c r="H123" s="304">
        <v>45000</v>
      </c>
      <c r="I123" s="78"/>
      <c r="J123" s="300"/>
      <c r="K123" s="325"/>
    </row>
    <row r="124" spans="1:11" ht="17.25" x14ac:dyDescent="0.3">
      <c r="A124" s="299">
        <v>121</v>
      </c>
      <c r="B124" s="349">
        <v>42982</v>
      </c>
      <c r="C124" s="123" t="s">
        <v>1275</v>
      </c>
      <c r="D124" s="74" t="s">
        <v>1701</v>
      </c>
      <c r="E124" s="74" t="s">
        <v>1738</v>
      </c>
      <c r="F124" s="302" t="s">
        <v>1902</v>
      </c>
      <c r="G124" s="74">
        <v>3600349965</v>
      </c>
      <c r="H124" s="304">
        <v>61570</v>
      </c>
      <c r="I124" s="356">
        <v>22199</v>
      </c>
      <c r="J124" s="300"/>
      <c r="K124" s="325"/>
    </row>
    <row r="125" spans="1:11" ht="17.25" x14ac:dyDescent="0.3">
      <c r="A125" s="299">
        <v>122</v>
      </c>
      <c r="B125" s="349">
        <v>42982</v>
      </c>
      <c r="C125" s="123" t="s">
        <v>1276</v>
      </c>
      <c r="D125" s="74" t="s">
        <v>1345</v>
      </c>
      <c r="E125" s="74" t="s">
        <v>1384</v>
      </c>
      <c r="F125" s="317" t="s">
        <v>1903</v>
      </c>
      <c r="G125" s="74">
        <v>3600349966</v>
      </c>
      <c r="H125" s="304">
        <v>40000</v>
      </c>
      <c r="I125" s="356">
        <v>22195</v>
      </c>
      <c r="J125" s="300"/>
      <c r="K125" s="325"/>
    </row>
    <row r="126" spans="1:11" ht="17.25" x14ac:dyDescent="0.3">
      <c r="A126" s="299">
        <v>123</v>
      </c>
      <c r="B126" s="349">
        <v>42982</v>
      </c>
      <c r="C126" s="123" t="s">
        <v>1277</v>
      </c>
      <c r="D126" s="74" t="s">
        <v>1702</v>
      </c>
      <c r="E126" s="74" t="s">
        <v>1739</v>
      </c>
      <c r="F126" s="302" t="s">
        <v>1904</v>
      </c>
      <c r="G126" s="74">
        <v>3600349967</v>
      </c>
      <c r="H126" s="304">
        <v>104000</v>
      </c>
      <c r="I126" s="356">
        <v>22202</v>
      </c>
      <c r="J126" s="300"/>
      <c r="K126" s="325"/>
    </row>
    <row r="127" spans="1:11" ht="17.25" x14ac:dyDescent="0.3">
      <c r="A127" s="299">
        <v>124</v>
      </c>
      <c r="B127" s="349">
        <v>42982</v>
      </c>
      <c r="C127" s="123" t="s">
        <v>1278</v>
      </c>
      <c r="D127" s="74" t="s">
        <v>1346</v>
      </c>
      <c r="E127" s="74" t="s">
        <v>1740</v>
      </c>
      <c r="F127" s="302" t="s">
        <v>1905</v>
      </c>
      <c r="G127" s="74">
        <v>3600349968</v>
      </c>
      <c r="H127" s="304">
        <v>15566</v>
      </c>
      <c r="I127" s="356">
        <v>22195</v>
      </c>
      <c r="J127" s="300"/>
      <c r="K127" s="325"/>
    </row>
    <row r="128" spans="1:11" ht="17.25" x14ac:dyDescent="0.3">
      <c r="A128" s="299">
        <v>125</v>
      </c>
      <c r="B128" s="349">
        <v>42982</v>
      </c>
      <c r="C128" s="123" t="s">
        <v>1279</v>
      </c>
      <c r="D128" s="74" t="s">
        <v>1347</v>
      </c>
      <c r="E128" s="74" t="s">
        <v>1741</v>
      </c>
      <c r="F128" s="302" t="s">
        <v>1929</v>
      </c>
      <c r="G128" s="74">
        <v>3600349969</v>
      </c>
      <c r="H128" s="304">
        <v>74000</v>
      </c>
      <c r="I128" s="356">
        <v>22195</v>
      </c>
      <c r="J128" s="300"/>
      <c r="K128" s="325"/>
    </row>
    <row r="129" spans="1:11" ht="17.25" x14ac:dyDescent="0.3">
      <c r="A129" s="299">
        <v>126</v>
      </c>
      <c r="B129" s="349">
        <v>42982</v>
      </c>
      <c r="C129" s="123" t="s">
        <v>1280</v>
      </c>
      <c r="D129" s="74" t="s">
        <v>1348</v>
      </c>
      <c r="E129" s="74" t="s">
        <v>1742</v>
      </c>
      <c r="F129" s="357" t="s">
        <v>1932</v>
      </c>
      <c r="G129" s="74">
        <v>3600351629</v>
      </c>
      <c r="H129" s="304">
        <v>8522</v>
      </c>
      <c r="I129" s="356">
        <v>22184</v>
      </c>
      <c r="J129" s="300"/>
      <c r="K129" s="325"/>
    </row>
    <row r="130" spans="1:11" ht="17.25" x14ac:dyDescent="0.3">
      <c r="A130" s="299">
        <v>127</v>
      </c>
      <c r="B130" s="349">
        <v>42982</v>
      </c>
      <c r="C130" s="123" t="s">
        <v>1281</v>
      </c>
      <c r="D130" s="74" t="s">
        <v>1349</v>
      </c>
      <c r="E130" s="74" t="s">
        <v>1743</v>
      </c>
      <c r="F130" s="357" t="s">
        <v>1932</v>
      </c>
      <c r="G130" s="74">
        <v>3600351630</v>
      </c>
      <c r="H130" s="304">
        <v>6200</v>
      </c>
      <c r="I130" s="356">
        <v>22184</v>
      </c>
      <c r="J130" s="300"/>
      <c r="K130" s="325"/>
    </row>
    <row r="131" spans="1:11" ht="17.25" x14ac:dyDescent="0.3">
      <c r="A131" s="299">
        <v>128</v>
      </c>
      <c r="B131" s="349">
        <v>42982</v>
      </c>
      <c r="C131" s="123" t="s">
        <v>1282</v>
      </c>
      <c r="D131" s="74" t="s">
        <v>1344</v>
      </c>
      <c r="E131" s="74" t="s">
        <v>1744</v>
      </c>
      <c r="F131" s="302" t="s">
        <v>1928</v>
      </c>
      <c r="G131" s="74">
        <v>3600352302</v>
      </c>
      <c r="H131" s="304">
        <v>10000</v>
      </c>
      <c r="I131" s="356">
        <v>22199</v>
      </c>
      <c r="J131" s="300"/>
      <c r="K131" s="325"/>
    </row>
    <row r="132" spans="1:11" ht="17.25" x14ac:dyDescent="0.3">
      <c r="A132" s="299">
        <v>129</v>
      </c>
      <c r="B132" s="349">
        <v>42983</v>
      </c>
      <c r="C132" s="123" t="s">
        <v>1283</v>
      </c>
      <c r="D132" s="74" t="s">
        <v>1703</v>
      </c>
      <c r="E132" s="74" t="s">
        <v>1745</v>
      </c>
      <c r="F132" s="357" t="s">
        <v>1932</v>
      </c>
      <c r="G132" s="74">
        <v>3600345142</v>
      </c>
      <c r="H132" s="304">
        <v>12512</v>
      </c>
      <c r="I132" s="356">
        <v>22191</v>
      </c>
      <c r="J132" s="300"/>
      <c r="K132" s="325"/>
    </row>
    <row r="133" spans="1:11" ht="17.25" x14ac:dyDescent="0.3">
      <c r="A133" s="299">
        <v>130</v>
      </c>
      <c r="B133" s="349">
        <v>42983</v>
      </c>
      <c r="C133" s="123" t="s">
        <v>1284</v>
      </c>
      <c r="D133" s="74" t="s">
        <v>1704</v>
      </c>
      <c r="E133" s="74" t="s">
        <v>1385</v>
      </c>
      <c r="F133" s="357" t="s">
        <v>1932</v>
      </c>
      <c r="G133" s="74">
        <v>3600345144</v>
      </c>
      <c r="H133" s="304">
        <v>6580</v>
      </c>
      <c r="I133" s="356">
        <v>22198</v>
      </c>
      <c r="J133" s="300"/>
      <c r="K133" s="325"/>
    </row>
    <row r="134" spans="1:11" ht="17.25" x14ac:dyDescent="0.3">
      <c r="A134" s="299">
        <v>131</v>
      </c>
      <c r="B134" s="349">
        <v>42983</v>
      </c>
      <c r="C134" s="123" t="s">
        <v>1285</v>
      </c>
      <c r="D134" s="74" t="s">
        <v>1705</v>
      </c>
      <c r="E134" s="74" t="s">
        <v>1746</v>
      </c>
      <c r="F134" s="357" t="s">
        <v>1932</v>
      </c>
      <c r="G134" s="74">
        <v>3600345151</v>
      </c>
      <c r="H134" s="304">
        <v>5520</v>
      </c>
      <c r="I134" s="356">
        <v>22198</v>
      </c>
      <c r="J134" s="300"/>
      <c r="K134" s="325"/>
    </row>
    <row r="135" spans="1:11" ht="17.25" x14ac:dyDescent="0.3">
      <c r="A135" s="299">
        <v>132</v>
      </c>
      <c r="B135" s="349">
        <v>42983</v>
      </c>
      <c r="C135" s="123" t="s">
        <v>1286</v>
      </c>
      <c r="D135" s="74" t="s">
        <v>1706</v>
      </c>
      <c r="E135" s="74" t="s">
        <v>1747</v>
      </c>
      <c r="F135" s="357" t="s">
        <v>1932</v>
      </c>
      <c r="G135" s="74">
        <v>3600345154</v>
      </c>
      <c r="H135" s="304">
        <v>4000</v>
      </c>
      <c r="I135" s="356">
        <v>22198</v>
      </c>
      <c r="J135" s="300"/>
      <c r="K135" s="325"/>
    </row>
    <row r="136" spans="1:11" ht="17.25" x14ac:dyDescent="0.3">
      <c r="A136" s="299">
        <v>133</v>
      </c>
      <c r="B136" s="349">
        <v>42983</v>
      </c>
      <c r="C136" s="123" t="s">
        <v>1287</v>
      </c>
      <c r="D136" s="74" t="s">
        <v>1707</v>
      </c>
      <c r="E136" s="74" t="s">
        <v>1386</v>
      </c>
      <c r="F136" s="357" t="s">
        <v>1932</v>
      </c>
      <c r="G136" s="74">
        <v>3600345155</v>
      </c>
      <c r="H136" s="304">
        <v>5700</v>
      </c>
      <c r="I136" s="356">
        <v>22198</v>
      </c>
      <c r="J136" s="300"/>
      <c r="K136" s="325"/>
    </row>
    <row r="137" spans="1:11" ht="17.25" x14ac:dyDescent="0.3">
      <c r="A137" s="299">
        <v>134</v>
      </c>
      <c r="B137" s="349">
        <v>42983</v>
      </c>
      <c r="C137" s="123" t="s">
        <v>1288</v>
      </c>
      <c r="D137" s="74" t="s">
        <v>1731</v>
      </c>
      <c r="E137" s="74" t="s">
        <v>1748</v>
      </c>
      <c r="F137" s="357" t="s">
        <v>1932</v>
      </c>
      <c r="G137" s="74">
        <v>3600345156</v>
      </c>
      <c r="H137" s="304">
        <v>5540</v>
      </c>
      <c r="I137" s="356">
        <v>22198</v>
      </c>
      <c r="J137" s="300"/>
      <c r="K137" s="325"/>
    </row>
    <row r="138" spans="1:11" ht="17.25" x14ac:dyDescent="0.3">
      <c r="A138" s="299">
        <v>135</v>
      </c>
      <c r="B138" s="349">
        <v>42983</v>
      </c>
      <c r="C138" s="123" t="s">
        <v>1289</v>
      </c>
      <c r="D138" s="74" t="s">
        <v>1351</v>
      </c>
      <c r="E138" s="74" t="s">
        <v>1749</v>
      </c>
      <c r="F138" s="357" t="s">
        <v>1932</v>
      </c>
      <c r="G138" s="74">
        <v>3600345157</v>
      </c>
      <c r="H138" s="304">
        <v>5520</v>
      </c>
      <c r="I138" s="356">
        <v>22198</v>
      </c>
      <c r="J138" s="300"/>
      <c r="K138" s="325"/>
    </row>
    <row r="139" spans="1:11" ht="17.25" x14ac:dyDescent="0.3">
      <c r="A139" s="299">
        <v>136</v>
      </c>
      <c r="B139" s="349">
        <v>42983</v>
      </c>
      <c r="C139" s="123" t="s">
        <v>1290</v>
      </c>
      <c r="D139" s="74" t="s">
        <v>1352</v>
      </c>
      <c r="E139" s="74" t="s">
        <v>1750</v>
      </c>
      <c r="F139" s="357" t="s">
        <v>1932</v>
      </c>
      <c r="G139" s="74">
        <v>3600345158</v>
      </c>
      <c r="H139" s="304">
        <v>6568</v>
      </c>
      <c r="I139" s="356">
        <v>22198</v>
      </c>
      <c r="J139" s="300"/>
      <c r="K139" s="325"/>
    </row>
    <row r="140" spans="1:11" ht="17.25" x14ac:dyDescent="0.3">
      <c r="A140" s="299">
        <v>137</v>
      </c>
      <c r="B140" s="349">
        <v>42983</v>
      </c>
      <c r="C140" s="123" t="s">
        <v>1291</v>
      </c>
      <c r="D140" s="74" t="s">
        <v>1708</v>
      </c>
      <c r="E140" s="74" t="s">
        <v>1751</v>
      </c>
      <c r="F140" s="357" t="s">
        <v>1932</v>
      </c>
      <c r="G140" s="74">
        <v>3600345159</v>
      </c>
      <c r="H140" s="304">
        <v>5560</v>
      </c>
      <c r="I140" s="356">
        <v>22206</v>
      </c>
      <c r="J140" s="300"/>
      <c r="K140" s="325"/>
    </row>
    <row r="141" spans="1:11" ht="17.25" x14ac:dyDescent="0.3">
      <c r="A141" s="299">
        <v>138</v>
      </c>
      <c r="B141" s="349">
        <v>42983</v>
      </c>
      <c r="C141" s="123" t="s">
        <v>1292</v>
      </c>
      <c r="D141" s="74" t="s">
        <v>1709</v>
      </c>
      <c r="E141" s="74" t="s">
        <v>1752</v>
      </c>
      <c r="F141" s="357" t="s">
        <v>1932</v>
      </c>
      <c r="G141" s="74">
        <v>3600345160</v>
      </c>
      <c r="H141" s="304">
        <v>8280</v>
      </c>
      <c r="I141" s="356">
        <v>22205</v>
      </c>
      <c r="J141" s="300"/>
      <c r="K141" s="325"/>
    </row>
    <row r="142" spans="1:11" ht="17.25" x14ac:dyDescent="0.3">
      <c r="A142" s="299">
        <v>139</v>
      </c>
      <c r="B142" s="349">
        <v>42983</v>
      </c>
      <c r="C142" s="123" t="s">
        <v>1293</v>
      </c>
      <c r="D142" s="74" t="s">
        <v>1353</v>
      </c>
      <c r="E142" s="74" t="s">
        <v>1387</v>
      </c>
      <c r="F142" s="357" t="s">
        <v>1932</v>
      </c>
      <c r="G142" s="74">
        <v>3600345162</v>
      </c>
      <c r="H142" s="304">
        <v>7880</v>
      </c>
      <c r="I142" s="78"/>
      <c r="J142" s="300"/>
      <c r="K142" s="325"/>
    </row>
    <row r="143" spans="1:11" ht="17.25" x14ac:dyDescent="0.3">
      <c r="A143" s="299">
        <v>140</v>
      </c>
      <c r="B143" s="349">
        <v>42983</v>
      </c>
      <c r="C143" s="123" t="s">
        <v>1294</v>
      </c>
      <c r="D143" s="74" t="s">
        <v>1354</v>
      </c>
      <c r="E143" s="74" t="s">
        <v>1753</v>
      </c>
      <c r="F143" s="357" t="s">
        <v>1932</v>
      </c>
      <c r="G143" s="74">
        <v>3600345163</v>
      </c>
      <c r="H143" s="304">
        <v>35032</v>
      </c>
      <c r="I143" s="356">
        <v>22198</v>
      </c>
      <c r="J143" s="300"/>
      <c r="K143" s="325"/>
    </row>
    <row r="144" spans="1:11" ht="17.25" x14ac:dyDescent="0.3">
      <c r="A144" s="299">
        <v>141</v>
      </c>
      <c r="B144" s="349">
        <v>42983</v>
      </c>
      <c r="C144" s="123" t="s">
        <v>1295</v>
      </c>
      <c r="D144" s="74" t="s">
        <v>1710</v>
      </c>
      <c r="E144" s="74" t="s">
        <v>1754</v>
      </c>
      <c r="F144" s="357" t="s">
        <v>1932</v>
      </c>
      <c r="G144" s="74">
        <v>3600345164</v>
      </c>
      <c r="H144" s="304">
        <v>29140</v>
      </c>
      <c r="I144" s="356">
        <v>22198</v>
      </c>
      <c r="J144" s="300"/>
      <c r="K144" s="325"/>
    </row>
    <row r="145" spans="1:11" ht="17.25" x14ac:dyDescent="0.3">
      <c r="A145" s="299">
        <v>142</v>
      </c>
      <c r="B145" s="349">
        <v>42983</v>
      </c>
      <c r="C145" s="123" t="s">
        <v>1296</v>
      </c>
      <c r="D145" s="74" t="s">
        <v>1355</v>
      </c>
      <c r="E145" s="74" t="s">
        <v>1755</v>
      </c>
      <c r="F145" s="357" t="s">
        <v>1932</v>
      </c>
      <c r="G145" s="74">
        <v>3600345165</v>
      </c>
      <c r="H145" s="304">
        <v>10000</v>
      </c>
      <c r="I145" s="356">
        <v>22205</v>
      </c>
      <c r="J145" s="300"/>
      <c r="K145" s="325"/>
    </row>
    <row r="146" spans="1:11" ht="17.25" x14ac:dyDescent="0.3">
      <c r="A146" s="299">
        <v>143</v>
      </c>
      <c r="B146" s="349">
        <v>42983</v>
      </c>
      <c r="C146" s="123" t="s">
        <v>1297</v>
      </c>
      <c r="D146" s="74" t="s">
        <v>1711</v>
      </c>
      <c r="E146" s="74" t="s">
        <v>1756</v>
      </c>
      <c r="F146" s="357" t="s">
        <v>1932</v>
      </c>
      <c r="G146" s="74">
        <v>3600345166</v>
      </c>
      <c r="H146" s="304">
        <v>9100</v>
      </c>
      <c r="I146" s="356">
        <v>22198</v>
      </c>
      <c r="J146" s="300"/>
      <c r="K146" s="325"/>
    </row>
    <row r="147" spans="1:11" ht="17.25" x14ac:dyDescent="0.3">
      <c r="A147" s="299">
        <v>144</v>
      </c>
      <c r="B147" s="349">
        <v>42983</v>
      </c>
      <c r="C147" s="123" t="s">
        <v>1298</v>
      </c>
      <c r="D147" s="74" t="s">
        <v>1712</v>
      </c>
      <c r="E147" s="74" t="s">
        <v>1757</v>
      </c>
      <c r="F147" s="357" t="s">
        <v>1932</v>
      </c>
      <c r="G147" s="74">
        <v>3600345177</v>
      </c>
      <c r="H147" s="304">
        <v>10000</v>
      </c>
      <c r="I147" s="356">
        <v>22191</v>
      </c>
      <c r="J147" s="300"/>
      <c r="K147" s="325"/>
    </row>
    <row r="148" spans="1:11" ht="17.25" x14ac:dyDescent="0.3">
      <c r="A148" s="299">
        <v>145</v>
      </c>
      <c r="B148" s="349">
        <v>42983</v>
      </c>
      <c r="C148" s="123" t="s">
        <v>1299</v>
      </c>
      <c r="D148" s="74" t="s">
        <v>1356</v>
      </c>
      <c r="E148" s="74" t="s">
        <v>1758</v>
      </c>
      <c r="F148" s="357" t="s">
        <v>1932</v>
      </c>
      <c r="G148" s="74">
        <v>3600345178</v>
      </c>
      <c r="H148" s="304">
        <v>3180</v>
      </c>
      <c r="I148" s="356">
        <v>22191</v>
      </c>
      <c r="J148" s="300"/>
      <c r="K148" s="325"/>
    </row>
    <row r="149" spans="1:11" ht="17.25" x14ac:dyDescent="0.3">
      <c r="A149" s="299">
        <v>146</v>
      </c>
      <c r="B149" s="349">
        <v>42983</v>
      </c>
      <c r="C149" s="123" t="s">
        <v>1685</v>
      </c>
      <c r="D149" s="74" t="s">
        <v>1713</v>
      </c>
      <c r="E149" s="74" t="s">
        <v>1759</v>
      </c>
      <c r="F149" s="357" t="s">
        <v>1932</v>
      </c>
      <c r="G149" s="74">
        <v>3600345180</v>
      </c>
      <c r="H149" s="304">
        <v>6668</v>
      </c>
      <c r="I149" s="356">
        <v>22198</v>
      </c>
      <c r="J149" s="300"/>
      <c r="K149" s="325"/>
    </row>
    <row r="150" spans="1:11" ht="17.25" x14ac:dyDescent="0.3">
      <c r="A150" s="299">
        <v>147</v>
      </c>
      <c r="B150" s="349">
        <v>42983</v>
      </c>
      <c r="C150" s="123" t="s">
        <v>1300</v>
      </c>
      <c r="D150" s="74" t="s">
        <v>1357</v>
      </c>
      <c r="E150" s="74" t="s">
        <v>1760</v>
      </c>
      <c r="F150" s="357" t="s">
        <v>1932</v>
      </c>
      <c r="G150" s="74">
        <v>3600354643</v>
      </c>
      <c r="H150" s="304">
        <v>10000</v>
      </c>
      <c r="I150" s="356">
        <v>22191</v>
      </c>
      <c r="J150" s="300"/>
      <c r="K150" s="325"/>
    </row>
    <row r="151" spans="1:11" ht="17.25" x14ac:dyDescent="0.3">
      <c r="A151" s="299">
        <v>148</v>
      </c>
      <c r="B151" s="349">
        <v>42983</v>
      </c>
      <c r="C151" s="123" t="s">
        <v>1301</v>
      </c>
      <c r="D151" s="74" t="s">
        <v>1714</v>
      </c>
      <c r="E151" s="74" t="s">
        <v>1761</v>
      </c>
      <c r="F151" s="357" t="s">
        <v>1932</v>
      </c>
      <c r="G151" s="74">
        <v>3600355224</v>
      </c>
      <c r="H151" s="304">
        <v>21540</v>
      </c>
      <c r="I151" s="356">
        <v>22198</v>
      </c>
      <c r="J151" s="300"/>
      <c r="K151" s="325"/>
    </row>
    <row r="152" spans="1:11" ht="17.25" x14ac:dyDescent="0.3">
      <c r="A152" s="299">
        <v>149</v>
      </c>
      <c r="B152" s="349">
        <v>42983</v>
      </c>
      <c r="C152" s="123" t="s">
        <v>1302</v>
      </c>
      <c r="D152" s="74" t="s">
        <v>1715</v>
      </c>
      <c r="E152" s="74" t="s">
        <v>1762</v>
      </c>
      <c r="F152" s="357" t="s">
        <v>1932</v>
      </c>
      <c r="G152" s="74">
        <v>3600356039</v>
      </c>
      <c r="H152" s="304">
        <v>6580</v>
      </c>
      <c r="I152" s="356">
        <v>22191</v>
      </c>
      <c r="J152" s="300"/>
      <c r="K152" s="325"/>
    </row>
    <row r="153" spans="1:11" ht="17.25" x14ac:dyDescent="0.3">
      <c r="A153" s="299">
        <v>150</v>
      </c>
      <c r="B153" s="349">
        <v>42984</v>
      </c>
      <c r="C153" s="123" t="s">
        <v>1922</v>
      </c>
      <c r="D153" s="74" t="s">
        <v>64</v>
      </c>
      <c r="E153" s="74" t="s">
        <v>1763</v>
      </c>
      <c r="F153" s="302" t="s">
        <v>1923</v>
      </c>
      <c r="G153" s="74">
        <v>3600334287</v>
      </c>
      <c r="H153" s="304">
        <v>17000</v>
      </c>
      <c r="I153" s="356">
        <v>22213</v>
      </c>
      <c r="J153" s="300"/>
      <c r="K153" s="325"/>
    </row>
    <row r="154" spans="1:11" ht="17.25" x14ac:dyDescent="0.3">
      <c r="A154" s="299">
        <v>151</v>
      </c>
      <c r="B154" s="349">
        <v>42984</v>
      </c>
      <c r="C154" s="123" t="s">
        <v>1303</v>
      </c>
      <c r="D154" s="74" t="s">
        <v>1730</v>
      </c>
      <c r="E154" s="74" t="s">
        <v>1388</v>
      </c>
      <c r="F154" s="357" t="s">
        <v>1932</v>
      </c>
      <c r="G154" s="74">
        <v>3600348071</v>
      </c>
      <c r="H154" s="304">
        <v>9844</v>
      </c>
      <c r="I154" s="356">
        <v>22198</v>
      </c>
      <c r="J154" s="300"/>
      <c r="K154" s="325"/>
    </row>
    <row r="155" spans="1:11" ht="17.25" x14ac:dyDescent="0.3">
      <c r="A155" s="299">
        <v>152</v>
      </c>
      <c r="B155" s="349">
        <v>42984</v>
      </c>
      <c r="C155" s="123" t="s">
        <v>1304</v>
      </c>
      <c r="D155" s="74" t="s">
        <v>1729</v>
      </c>
      <c r="E155" s="74" t="s">
        <v>1764</v>
      </c>
      <c r="F155" s="357" t="s">
        <v>1932</v>
      </c>
      <c r="G155" s="74">
        <v>3600348073</v>
      </c>
      <c r="H155" s="304">
        <v>7500</v>
      </c>
      <c r="I155" s="356">
        <v>22198</v>
      </c>
      <c r="J155" s="300"/>
      <c r="K155" s="325"/>
    </row>
    <row r="156" spans="1:11" ht="17.25" x14ac:dyDescent="0.3">
      <c r="A156" s="299">
        <v>153</v>
      </c>
      <c r="B156" s="349">
        <v>42984</v>
      </c>
      <c r="C156" s="123" t="s">
        <v>1305</v>
      </c>
      <c r="D156" s="74" t="s">
        <v>1359</v>
      </c>
      <c r="E156" s="74" t="s">
        <v>1765</v>
      </c>
      <c r="F156" s="302" t="s">
        <v>1925</v>
      </c>
      <c r="G156" s="74">
        <v>3600352087</v>
      </c>
      <c r="H156" s="304">
        <v>50000</v>
      </c>
      <c r="I156" s="356">
        <v>22199</v>
      </c>
      <c r="J156" s="300"/>
      <c r="K156" s="325"/>
    </row>
    <row r="157" spans="1:11" ht="17.25" x14ac:dyDescent="0.3">
      <c r="A157" s="299">
        <v>154</v>
      </c>
      <c r="B157" s="349">
        <v>42984</v>
      </c>
      <c r="C157" s="123" t="s">
        <v>1306</v>
      </c>
      <c r="D157" s="74" t="s">
        <v>1360</v>
      </c>
      <c r="E157" s="74" t="s">
        <v>1766</v>
      </c>
      <c r="F157" s="357" t="s">
        <v>1932</v>
      </c>
      <c r="G157" s="74">
        <v>3600352090</v>
      </c>
      <c r="H157" s="304">
        <v>7540</v>
      </c>
      <c r="I157" s="356">
        <v>22191</v>
      </c>
      <c r="J157" s="300"/>
      <c r="K157" s="325"/>
    </row>
    <row r="158" spans="1:11" ht="17.25" x14ac:dyDescent="0.3">
      <c r="A158" s="299">
        <v>155</v>
      </c>
      <c r="B158" s="349">
        <v>42984</v>
      </c>
      <c r="C158" s="123" t="s">
        <v>1307</v>
      </c>
      <c r="D158" s="74" t="s">
        <v>1728</v>
      </c>
      <c r="E158" s="74" t="s">
        <v>1767</v>
      </c>
      <c r="F158" s="357" t="s">
        <v>1932</v>
      </c>
      <c r="G158" s="74">
        <v>3600352092</v>
      </c>
      <c r="H158" s="304">
        <v>9780</v>
      </c>
      <c r="I158" s="356">
        <v>22198</v>
      </c>
      <c r="J158" s="300"/>
      <c r="K158" s="325"/>
    </row>
    <row r="159" spans="1:11" ht="17.25" x14ac:dyDescent="0.3">
      <c r="A159" s="299">
        <v>156</v>
      </c>
      <c r="B159" s="349">
        <v>42984</v>
      </c>
      <c r="C159" s="123" t="s">
        <v>1310</v>
      </c>
      <c r="D159" s="74" t="s">
        <v>1727</v>
      </c>
      <c r="E159" s="74" t="s">
        <v>1768</v>
      </c>
      <c r="F159" s="317" t="s">
        <v>1927</v>
      </c>
      <c r="G159" s="74">
        <v>3600358764</v>
      </c>
      <c r="H159" s="304">
        <v>40000</v>
      </c>
      <c r="I159" s="356">
        <v>22197</v>
      </c>
      <c r="J159" s="300"/>
      <c r="K159" s="325"/>
    </row>
    <row r="160" spans="1:11" ht="17.25" x14ac:dyDescent="0.3">
      <c r="A160" s="299">
        <v>157</v>
      </c>
      <c r="B160" s="349">
        <v>42984</v>
      </c>
      <c r="C160" s="123" t="s">
        <v>1308</v>
      </c>
      <c r="D160" s="74" t="s">
        <v>1726</v>
      </c>
      <c r="E160" s="74" t="s">
        <v>1769</v>
      </c>
      <c r="F160" s="357" t="s">
        <v>1932</v>
      </c>
      <c r="G160" s="74">
        <v>3600358775</v>
      </c>
      <c r="H160" s="304">
        <v>15820</v>
      </c>
      <c r="I160" s="356">
        <v>22198</v>
      </c>
      <c r="J160" s="300"/>
      <c r="K160" s="325"/>
    </row>
    <row r="161" spans="1:11" ht="17.25" x14ac:dyDescent="0.3">
      <c r="A161" s="299">
        <v>158</v>
      </c>
      <c r="B161" s="349">
        <v>42984</v>
      </c>
      <c r="C161" s="123" t="s">
        <v>1309</v>
      </c>
      <c r="D161" s="74" t="s">
        <v>1361</v>
      </c>
      <c r="E161" s="74" t="s">
        <v>1770</v>
      </c>
      <c r="F161" s="357" t="s">
        <v>1932</v>
      </c>
      <c r="G161" s="74">
        <v>3600360432</v>
      </c>
      <c r="H161" s="304">
        <v>8422</v>
      </c>
      <c r="I161" s="356">
        <v>22198</v>
      </c>
      <c r="J161" s="300"/>
      <c r="K161" s="325"/>
    </row>
    <row r="162" spans="1:11" ht="17.25" x14ac:dyDescent="0.3">
      <c r="A162" s="299">
        <v>159</v>
      </c>
      <c r="B162" s="349">
        <v>42984</v>
      </c>
      <c r="C162" s="123" t="s">
        <v>1311</v>
      </c>
      <c r="D162" s="74" t="s">
        <v>1725</v>
      </c>
      <c r="E162" s="74" t="s">
        <v>1771</v>
      </c>
      <c r="F162" s="357" t="s">
        <v>1932</v>
      </c>
      <c r="G162" s="74">
        <v>3600361403</v>
      </c>
      <c r="H162" s="304">
        <v>6062</v>
      </c>
      <c r="I162" s="356">
        <v>22191</v>
      </c>
      <c r="J162" s="300"/>
      <c r="K162" s="325"/>
    </row>
    <row r="163" spans="1:11" ht="17.25" x14ac:dyDescent="0.3">
      <c r="A163" s="299">
        <v>160</v>
      </c>
      <c r="B163" s="349">
        <v>42984</v>
      </c>
      <c r="C163" s="123" t="s">
        <v>1312</v>
      </c>
      <c r="D163" s="74" t="s">
        <v>1381</v>
      </c>
      <c r="E163" s="74" t="s">
        <v>1772</v>
      </c>
      <c r="F163" s="357" t="s">
        <v>1932</v>
      </c>
      <c r="G163" s="74">
        <v>3600361404</v>
      </c>
      <c r="H163" s="304">
        <v>10000</v>
      </c>
      <c r="I163" s="356">
        <v>22205</v>
      </c>
      <c r="J163" s="300"/>
      <c r="K163" s="325"/>
    </row>
    <row r="164" spans="1:11" ht="17.25" x14ac:dyDescent="0.3">
      <c r="A164" s="299">
        <v>161</v>
      </c>
      <c r="B164" s="349">
        <v>42984</v>
      </c>
      <c r="C164" s="123" t="s">
        <v>1686</v>
      </c>
      <c r="D164" s="74" t="s">
        <v>1724</v>
      </c>
      <c r="E164" s="74" t="s">
        <v>1389</v>
      </c>
      <c r="F164" s="357" t="s">
        <v>1932</v>
      </c>
      <c r="G164" s="74">
        <v>3600361405</v>
      </c>
      <c r="H164" s="304">
        <v>9204</v>
      </c>
      <c r="I164" s="356">
        <v>22198</v>
      </c>
      <c r="J164" s="300"/>
      <c r="K164" s="325"/>
    </row>
    <row r="165" spans="1:11" ht="17.25" x14ac:dyDescent="0.3">
      <c r="A165" s="299">
        <v>162</v>
      </c>
      <c r="B165" s="349">
        <v>42989</v>
      </c>
      <c r="C165" s="123" t="s">
        <v>1313</v>
      </c>
      <c r="D165" s="74" t="s">
        <v>1382</v>
      </c>
      <c r="E165" s="74" t="s">
        <v>1390</v>
      </c>
      <c r="F165" s="357" t="s">
        <v>1932</v>
      </c>
      <c r="G165" s="74">
        <v>3600373893</v>
      </c>
      <c r="H165" s="304">
        <v>9662</v>
      </c>
      <c r="I165" s="356">
        <v>22198</v>
      </c>
      <c r="J165" s="300"/>
      <c r="K165" s="325"/>
    </row>
    <row r="166" spans="1:11" ht="17.25" x14ac:dyDescent="0.3">
      <c r="A166" s="299">
        <v>163</v>
      </c>
      <c r="B166" s="349">
        <v>42989</v>
      </c>
      <c r="C166" s="123" t="s">
        <v>1687</v>
      </c>
      <c r="D166" s="74" t="s">
        <v>1723</v>
      </c>
      <c r="E166" s="74" t="s">
        <v>1801</v>
      </c>
      <c r="F166" s="357" t="s">
        <v>1932</v>
      </c>
      <c r="G166" s="74">
        <v>3600373895</v>
      </c>
      <c r="H166" s="304">
        <v>2300</v>
      </c>
      <c r="I166" s="356">
        <v>22205</v>
      </c>
      <c r="J166" s="300"/>
      <c r="K166" s="325"/>
    </row>
    <row r="167" spans="1:11" ht="17.25" x14ac:dyDescent="0.3">
      <c r="A167" s="299">
        <v>164</v>
      </c>
      <c r="B167" s="349">
        <v>42989</v>
      </c>
      <c r="C167" s="123" t="s">
        <v>1314</v>
      </c>
      <c r="D167" s="74" t="s">
        <v>1380</v>
      </c>
      <c r="E167" s="74" t="s">
        <v>1800</v>
      </c>
      <c r="F167" s="357" t="s">
        <v>1932</v>
      </c>
      <c r="G167" s="74">
        <v>3600373898</v>
      </c>
      <c r="H167" s="304">
        <v>5540</v>
      </c>
      <c r="I167" s="356">
        <v>22198</v>
      </c>
      <c r="J167" s="300"/>
      <c r="K167" s="325"/>
    </row>
    <row r="168" spans="1:11" ht="17.25" x14ac:dyDescent="0.3">
      <c r="A168" s="299">
        <v>165</v>
      </c>
      <c r="B168" s="349">
        <v>42989</v>
      </c>
      <c r="C168" s="123" t="s">
        <v>1315</v>
      </c>
      <c r="D168" s="74" t="s">
        <v>1722</v>
      </c>
      <c r="E168" s="74" t="s">
        <v>1391</v>
      </c>
      <c r="F168" s="357" t="s">
        <v>1932</v>
      </c>
      <c r="G168" s="74">
        <v>3600374793</v>
      </c>
      <c r="H168" s="304">
        <v>1644</v>
      </c>
      <c r="I168" s="356">
        <v>22198</v>
      </c>
      <c r="J168" s="300"/>
      <c r="K168" s="325"/>
    </row>
    <row r="169" spans="1:11" ht="17.25" x14ac:dyDescent="0.3">
      <c r="A169" s="299">
        <v>166</v>
      </c>
      <c r="B169" s="349">
        <v>42989</v>
      </c>
      <c r="C169" s="123" t="s">
        <v>1316</v>
      </c>
      <c r="D169" s="74" t="s">
        <v>1379</v>
      </c>
      <c r="E169" s="74" t="s">
        <v>1736</v>
      </c>
      <c r="F169" s="357" t="s">
        <v>1932</v>
      </c>
      <c r="G169" s="74">
        <v>3600375265</v>
      </c>
      <c r="H169" s="304">
        <v>8552</v>
      </c>
      <c r="I169" s="356">
        <v>22198</v>
      </c>
      <c r="J169" s="300"/>
      <c r="K169" s="325"/>
    </row>
    <row r="170" spans="1:11" ht="17.25" x14ac:dyDescent="0.3">
      <c r="A170" s="299">
        <v>167</v>
      </c>
      <c r="B170" s="349">
        <v>42989</v>
      </c>
      <c r="C170" s="123" t="s">
        <v>1317</v>
      </c>
      <c r="D170" s="74" t="s">
        <v>1721</v>
      </c>
      <c r="E170" s="74" t="s">
        <v>1799</v>
      </c>
      <c r="F170" s="357" t="s">
        <v>1932</v>
      </c>
      <c r="G170" s="74">
        <v>3600375905</v>
      </c>
      <c r="H170" s="304">
        <v>7260</v>
      </c>
      <c r="I170" s="356">
        <v>22191</v>
      </c>
      <c r="J170" s="300"/>
      <c r="K170" s="325"/>
    </row>
    <row r="171" spans="1:11" ht="17.25" x14ac:dyDescent="0.3">
      <c r="A171" s="299">
        <v>168</v>
      </c>
      <c r="B171" s="349">
        <v>42989</v>
      </c>
      <c r="C171" s="123" t="s">
        <v>1318</v>
      </c>
      <c r="D171" s="74" t="s">
        <v>1720</v>
      </c>
      <c r="E171" s="74" t="s">
        <v>1798</v>
      </c>
      <c r="F171" s="357" t="s">
        <v>1932</v>
      </c>
      <c r="G171" s="74">
        <v>3600375910</v>
      </c>
      <c r="H171" s="304">
        <v>10000</v>
      </c>
      <c r="I171" s="356">
        <v>22199</v>
      </c>
      <c r="J171" s="300"/>
      <c r="K171" s="325"/>
    </row>
    <row r="172" spans="1:11" ht="17.25" x14ac:dyDescent="0.3">
      <c r="A172" s="299">
        <v>169</v>
      </c>
      <c r="B172" s="349">
        <v>42989</v>
      </c>
      <c r="C172" s="123" t="s">
        <v>1319</v>
      </c>
      <c r="D172" s="74" t="s">
        <v>1719</v>
      </c>
      <c r="E172" s="74" t="s">
        <v>1797</v>
      </c>
      <c r="F172" s="357" t="s">
        <v>1932</v>
      </c>
      <c r="G172" s="74">
        <v>3600375912</v>
      </c>
      <c r="H172" s="304">
        <v>5540</v>
      </c>
      <c r="I172" s="356">
        <v>22198</v>
      </c>
      <c r="J172" s="300"/>
      <c r="K172" s="325"/>
    </row>
    <row r="173" spans="1:11" ht="17.25" x14ac:dyDescent="0.3">
      <c r="A173" s="299">
        <v>170</v>
      </c>
      <c r="B173" s="349">
        <v>42989</v>
      </c>
      <c r="C173" s="123" t="s">
        <v>1320</v>
      </c>
      <c r="D173" s="74" t="s">
        <v>1378</v>
      </c>
      <c r="E173" s="74" t="s">
        <v>1796</v>
      </c>
      <c r="F173" s="357" t="s">
        <v>1932</v>
      </c>
      <c r="G173" s="74">
        <v>3600375918</v>
      </c>
      <c r="H173" s="304">
        <v>10000</v>
      </c>
      <c r="I173" s="356">
        <v>22198</v>
      </c>
      <c r="J173" s="300"/>
      <c r="K173" s="325"/>
    </row>
    <row r="174" spans="1:11" ht="17.25" x14ac:dyDescent="0.3">
      <c r="A174" s="299">
        <v>171</v>
      </c>
      <c r="B174" s="349">
        <v>42989</v>
      </c>
      <c r="C174" s="123" t="s">
        <v>1321</v>
      </c>
      <c r="D174" s="74" t="s">
        <v>1377</v>
      </c>
      <c r="E174" s="74" t="s">
        <v>1392</v>
      </c>
      <c r="F174" s="357" t="s">
        <v>1932</v>
      </c>
      <c r="G174" s="74">
        <v>3600375919</v>
      </c>
      <c r="H174" s="304">
        <v>8280</v>
      </c>
      <c r="I174" s="356">
        <v>22206</v>
      </c>
      <c r="J174" s="300"/>
      <c r="K174" s="325"/>
    </row>
    <row r="175" spans="1:11" ht="17.25" x14ac:dyDescent="0.3">
      <c r="A175" s="299">
        <v>172</v>
      </c>
      <c r="B175" s="349">
        <v>42989</v>
      </c>
      <c r="C175" s="123" t="s">
        <v>1322</v>
      </c>
      <c r="D175" s="74" t="s">
        <v>1376</v>
      </c>
      <c r="E175" s="74" t="s">
        <v>1393</v>
      </c>
      <c r="F175" s="357" t="s">
        <v>1932</v>
      </c>
      <c r="G175" s="74">
        <v>3600376001</v>
      </c>
      <c r="H175" s="304">
        <v>5800</v>
      </c>
      <c r="I175" s="356">
        <v>22205</v>
      </c>
      <c r="J175" s="300"/>
      <c r="K175" s="325"/>
    </row>
    <row r="176" spans="1:11" ht="17.25" x14ac:dyDescent="0.3">
      <c r="A176" s="299">
        <v>173</v>
      </c>
      <c r="B176" s="349">
        <v>42989</v>
      </c>
      <c r="C176" s="123" t="s">
        <v>1323</v>
      </c>
      <c r="D176" s="74" t="s">
        <v>1375</v>
      </c>
      <c r="E176" s="74" t="s">
        <v>1394</v>
      </c>
      <c r="F176" s="357" t="s">
        <v>1932</v>
      </c>
      <c r="G176" s="74">
        <v>3600376005</v>
      </c>
      <c r="H176" s="304">
        <v>10000</v>
      </c>
      <c r="I176" s="356">
        <v>22226</v>
      </c>
      <c r="J176" s="300"/>
      <c r="K176" s="325"/>
    </row>
    <row r="177" spans="1:11" ht="17.25" x14ac:dyDescent="0.3">
      <c r="A177" s="299">
        <v>174</v>
      </c>
      <c r="B177" s="349">
        <v>42989</v>
      </c>
      <c r="C177" s="123" t="s">
        <v>1324</v>
      </c>
      <c r="D177" s="74" t="s">
        <v>1374</v>
      </c>
      <c r="E177" s="74" t="s">
        <v>1795</v>
      </c>
      <c r="F177" s="357" t="s">
        <v>1932</v>
      </c>
      <c r="G177" s="74">
        <v>3600376010</v>
      </c>
      <c r="H177" s="304">
        <v>6280</v>
      </c>
      <c r="I177" s="356">
        <v>22198</v>
      </c>
      <c r="J177" s="300"/>
      <c r="K177" s="325"/>
    </row>
    <row r="178" spans="1:11" ht="17.25" x14ac:dyDescent="0.3">
      <c r="A178" s="299">
        <v>175</v>
      </c>
      <c r="B178" s="349">
        <v>42989</v>
      </c>
      <c r="C178" s="123" t="s">
        <v>1325</v>
      </c>
      <c r="D178" s="74" t="s">
        <v>1373</v>
      </c>
      <c r="E178" s="74" t="s">
        <v>1794</v>
      </c>
      <c r="F178" s="302" t="s">
        <v>1921</v>
      </c>
      <c r="G178" s="74">
        <v>3600377147</v>
      </c>
      <c r="H178" s="304">
        <v>50000</v>
      </c>
      <c r="I178" s="356">
        <v>22207</v>
      </c>
      <c r="J178" s="300"/>
      <c r="K178" s="325"/>
    </row>
    <row r="179" spans="1:11" ht="17.25" x14ac:dyDescent="0.3">
      <c r="A179" s="299">
        <v>176</v>
      </c>
      <c r="B179" s="349">
        <v>42989</v>
      </c>
      <c r="C179" s="123" t="s">
        <v>1328</v>
      </c>
      <c r="D179" s="74" t="s">
        <v>1718</v>
      </c>
      <c r="E179" s="74" t="s">
        <v>1793</v>
      </c>
      <c r="F179" s="302" t="s">
        <v>1920</v>
      </c>
      <c r="G179" s="74">
        <v>3600377364</v>
      </c>
      <c r="H179" s="304">
        <v>11660</v>
      </c>
      <c r="I179" s="356">
        <v>22203</v>
      </c>
      <c r="J179" s="300"/>
      <c r="K179" s="325"/>
    </row>
    <row r="180" spans="1:11" ht="17.25" x14ac:dyDescent="0.3">
      <c r="A180" s="299">
        <v>177</v>
      </c>
      <c r="B180" s="349">
        <v>42989</v>
      </c>
      <c r="C180" s="123" t="s">
        <v>1326</v>
      </c>
      <c r="D180" s="74" t="s">
        <v>1372</v>
      </c>
      <c r="E180" s="74" t="s">
        <v>1792</v>
      </c>
      <c r="F180" s="302" t="s">
        <v>1924</v>
      </c>
      <c r="G180" s="74">
        <v>3600377460</v>
      </c>
      <c r="H180" s="304">
        <v>7100</v>
      </c>
      <c r="I180" s="356">
        <v>22203</v>
      </c>
      <c r="J180" s="300"/>
      <c r="K180" s="325"/>
    </row>
    <row r="181" spans="1:11" ht="17.25" x14ac:dyDescent="0.3">
      <c r="A181" s="299">
        <v>178</v>
      </c>
      <c r="B181" s="349">
        <v>42990</v>
      </c>
      <c r="C181" s="123" t="s">
        <v>1327</v>
      </c>
      <c r="D181" s="74" t="s">
        <v>1717</v>
      </c>
      <c r="E181" s="74" t="s">
        <v>1791</v>
      </c>
      <c r="F181" s="357" t="s">
        <v>1932</v>
      </c>
      <c r="G181" s="74">
        <v>3600364690</v>
      </c>
      <c r="H181" s="304">
        <v>9450</v>
      </c>
      <c r="I181" s="78"/>
      <c r="J181" s="300"/>
      <c r="K181" s="325"/>
    </row>
    <row r="182" spans="1:11" ht="17.25" x14ac:dyDescent="0.3">
      <c r="A182" s="299">
        <v>179</v>
      </c>
      <c r="B182" s="349">
        <v>42990</v>
      </c>
      <c r="C182" s="123" t="s">
        <v>1329</v>
      </c>
      <c r="D182" s="74" t="s">
        <v>1716</v>
      </c>
      <c r="E182" s="74" t="s">
        <v>1790</v>
      </c>
      <c r="F182" s="302" t="s">
        <v>1919</v>
      </c>
      <c r="G182" s="74">
        <v>3600368236</v>
      </c>
      <c r="H182" s="304">
        <v>200000</v>
      </c>
      <c r="I182" s="356">
        <v>22206</v>
      </c>
      <c r="J182" s="300"/>
      <c r="K182" s="325"/>
    </row>
    <row r="183" spans="1:11" ht="17.25" x14ac:dyDescent="0.3">
      <c r="A183" s="299">
        <v>180</v>
      </c>
      <c r="B183" s="349">
        <v>42990</v>
      </c>
      <c r="C183" s="123" t="s">
        <v>1330</v>
      </c>
      <c r="D183" s="74" t="s">
        <v>1917</v>
      </c>
      <c r="E183" s="74" t="s">
        <v>1918</v>
      </c>
      <c r="F183" s="302" t="s">
        <v>1919</v>
      </c>
      <c r="G183" s="74">
        <v>3600368575</v>
      </c>
      <c r="H183" s="304">
        <v>50000</v>
      </c>
      <c r="I183" s="356">
        <v>22207</v>
      </c>
      <c r="J183" s="300"/>
      <c r="K183" s="325"/>
    </row>
    <row r="184" spans="1:11" ht="17.25" x14ac:dyDescent="0.3">
      <c r="A184" s="299">
        <v>181</v>
      </c>
      <c r="B184" s="349">
        <v>42990</v>
      </c>
      <c r="C184" s="123" t="s">
        <v>1331</v>
      </c>
      <c r="D184" s="74" t="s">
        <v>1697</v>
      </c>
      <c r="E184" s="74" t="s">
        <v>1395</v>
      </c>
      <c r="F184" s="357" t="s">
        <v>1932</v>
      </c>
      <c r="G184" s="74">
        <v>3600372152</v>
      </c>
      <c r="H184" s="304">
        <v>7600</v>
      </c>
      <c r="I184" s="356">
        <v>22198</v>
      </c>
      <c r="J184" s="300"/>
      <c r="K184" s="325"/>
    </row>
    <row r="185" spans="1:11" ht="17.25" x14ac:dyDescent="0.3">
      <c r="A185" s="299">
        <v>182</v>
      </c>
      <c r="B185" s="349">
        <v>42990</v>
      </c>
      <c r="C185" s="123" t="s">
        <v>1332</v>
      </c>
      <c r="D185" s="74" t="s">
        <v>1696</v>
      </c>
      <c r="E185" s="74" t="s">
        <v>1789</v>
      </c>
      <c r="F185" s="302" t="s">
        <v>1908</v>
      </c>
      <c r="G185" s="74">
        <v>3600375674</v>
      </c>
      <c r="H185" s="304">
        <v>10000</v>
      </c>
      <c r="I185" s="356">
        <v>22206</v>
      </c>
      <c r="J185" s="300"/>
      <c r="K185" s="325"/>
    </row>
    <row r="186" spans="1:11" ht="17.25" x14ac:dyDescent="0.3">
      <c r="A186" s="299">
        <v>183</v>
      </c>
      <c r="B186" s="349">
        <v>42990</v>
      </c>
      <c r="C186" s="123" t="s">
        <v>1333</v>
      </c>
      <c r="D186" s="74" t="s">
        <v>1695</v>
      </c>
      <c r="E186" s="74" t="s">
        <v>1788</v>
      </c>
      <c r="F186" s="357" t="s">
        <v>1932</v>
      </c>
      <c r="G186" s="74">
        <v>3600379250</v>
      </c>
      <c r="H186" s="304">
        <v>14100</v>
      </c>
      <c r="I186" s="356">
        <v>22198</v>
      </c>
      <c r="J186" s="300"/>
      <c r="K186" s="325"/>
    </row>
    <row r="187" spans="1:11" ht="17.25" x14ac:dyDescent="0.3">
      <c r="A187" s="299">
        <v>184</v>
      </c>
      <c r="B187" s="349">
        <v>42990</v>
      </c>
      <c r="C187" s="123" t="s">
        <v>1334</v>
      </c>
      <c r="D187" s="74" t="s">
        <v>1694</v>
      </c>
      <c r="E187" s="74" t="s">
        <v>1396</v>
      </c>
      <c r="F187" s="357" t="s">
        <v>1932</v>
      </c>
      <c r="G187" s="74">
        <v>3600379382</v>
      </c>
      <c r="H187" s="304">
        <v>4720</v>
      </c>
      <c r="I187" s="356">
        <v>22198</v>
      </c>
      <c r="J187" s="300"/>
      <c r="K187" s="325"/>
    </row>
    <row r="188" spans="1:11" ht="17.25" x14ac:dyDescent="0.3">
      <c r="A188" s="299">
        <v>185</v>
      </c>
      <c r="B188" s="349">
        <v>42990</v>
      </c>
      <c r="C188" s="123" t="s">
        <v>1335</v>
      </c>
      <c r="D188" s="74" t="s">
        <v>1693</v>
      </c>
      <c r="E188" s="74" t="s">
        <v>1787</v>
      </c>
      <c r="F188" s="357" t="s">
        <v>1932</v>
      </c>
      <c r="G188" s="74">
        <v>3600381308</v>
      </c>
      <c r="H188" s="304">
        <v>27800</v>
      </c>
      <c r="I188" s="356">
        <v>22198</v>
      </c>
      <c r="J188" s="300"/>
      <c r="K188" s="325"/>
    </row>
    <row r="189" spans="1:11" ht="17.25" x14ac:dyDescent="0.3">
      <c r="A189" s="299">
        <v>186</v>
      </c>
      <c r="B189" s="349">
        <v>42990</v>
      </c>
      <c r="C189" s="123" t="s">
        <v>1336</v>
      </c>
      <c r="D189" s="74" t="s">
        <v>1371</v>
      </c>
      <c r="E189" s="74" t="s">
        <v>1786</v>
      </c>
      <c r="F189" s="357" t="s">
        <v>1932</v>
      </c>
      <c r="G189" s="74">
        <v>3600381316</v>
      </c>
      <c r="H189" s="304">
        <v>13820</v>
      </c>
      <c r="I189" s="356">
        <v>22205</v>
      </c>
      <c r="J189" s="300"/>
      <c r="K189" s="325"/>
    </row>
    <row r="190" spans="1:11" ht="17.25" x14ac:dyDescent="0.3">
      <c r="A190" s="299">
        <v>187</v>
      </c>
      <c r="B190" s="349">
        <v>42991</v>
      </c>
      <c r="C190" s="123" t="s">
        <v>1916</v>
      </c>
      <c r="D190" s="74" t="s">
        <v>1692</v>
      </c>
      <c r="E190" s="74" t="s">
        <v>1397</v>
      </c>
      <c r="F190" s="302" t="s">
        <v>1915</v>
      </c>
      <c r="G190" s="74">
        <v>3600376436</v>
      </c>
      <c r="H190" s="304">
        <v>150000</v>
      </c>
      <c r="I190" s="356">
        <v>22206</v>
      </c>
      <c r="J190" s="300"/>
      <c r="K190" s="325"/>
    </row>
    <row r="191" spans="1:11" ht="17.25" x14ac:dyDescent="0.3">
      <c r="A191" s="299">
        <v>188</v>
      </c>
      <c r="B191" s="349">
        <v>42991</v>
      </c>
      <c r="C191" s="310" t="s">
        <v>1810</v>
      </c>
      <c r="D191" s="74" t="s">
        <v>1269</v>
      </c>
      <c r="E191" s="74" t="s">
        <v>1785</v>
      </c>
      <c r="F191" s="302" t="s">
        <v>1915</v>
      </c>
      <c r="G191" s="74">
        <v>3600376437</v>
      </c>
      <c r="H191" s="304">
        <v>50000</v>
      </c>
      <c r="I191" s="356">
        <v>22206</v>
      </c>
      <c r="J191" s="300"/>
      <c r="K191" s="325"/>
    </row>
    <row r="192" spans="1:11" ht="17.25" x14ac:dyDescent="0.3">
      <c r="A192" s="299">
        <v>189</v>
      </c>
      <c r="B192" s="349">
        <v>42992</v>
      </c>
      <c r="C192" s="310" t="s">
        <v>1811</v>
      </c>
      <c r="D192" s="74" t="s">
        <v>1691</v>
      </c>
      <c r="E192" s="74" t="s">
        <v>1784</v>
      </c>
      <c r="F192" s="357" t="s">
        <v>1932</v>
      </c>
      <c r="G192" s="74">
        <v>3600389828</v>
      </c>
      <c r="H192" s="304">
        <v>9840</v>
      </c>
      <c r="I192" s="356">
        <v>22201</v>
      </c>
      <c r="J192" s="300"/>
      <c r="K192" s="325"/>
    </row>
    <row r="193" spans="1:16" ht="17.25" x14ac:dyDescent="0.3">
      <c r="A193" s="299">
        <v>190</v>
      </c>
      <c r="B193" s="349">
        <v>42997</v>
      </c>
      <c r="C193" s="310" t="s">
        <v>1812</v>
      </c>
      <c r="D193" s="74" t="s">
        <v>1370</v>
      </c>
      <c r="E193" s="74" t="s">
        <v>1398</v>
      </c>
      <c r="F193" s="357" t="s">
        <v>1932</v>
      </c>
      <c r="G193" s="74">
        <v>3600401800</v>
      </c>
      <c r="H193" s="304">
        <v>10000</v>
      </c>
      <c r="I193" s="356">
        <v>22198</v>
      </c>
      <c r="J193" s="300"/>
      <c r="K193" s="325"/>
    </row>
    <row r="194" spans="1:16" ht="17.25" x14ac:dyDescent="0.3">
      <c r="A194" s="299">
        <v>191</v>
      </c>
      <c r="B194" s="349">
        <v>42997</v>
      </c>
      <c r="C194" s="310" t="s">
        <v>1813</v>
      </c>
      <c r="D194" s="74" t="s">
        <v>1369</v>
      </c>
      <c r="E194" s="74" t="s">
        <v>1783</v>
      </c>
      <c r="F194" s="302" t="s">
        <v>1913</v>
      </c>
      <c r="G194" s="74">
        <v>3600403859</v>
      </c>
      <c r="H194" s="304">
        <v>26990</v>
      </c>
      <c r="I194" s="356">
        <v>22210</v>
      </c>
      <c r="J194" s="300"/>
      <c r="K194" s="325"/>
    </row>
    <row r="195" spans="1:16" ht="17.25" x14ac:dyDescent="0.3">
      <c r="A195" s="299">
        <v>192</v>
      </c>
      <c r="B195" s="349">
        <v>42997</v>
      </c>
      <c r="C195" s="310" t="s">
        <v>1814</v>
      </c>
      <c r="D195" s="74" t="s">
        <v>1368</v>
      </c>
      <c r="E195" s="74" t="s">
        <v>1782</v>
      </c>
      <c r="F195" s="302" t="s">
        <v>1914</v>
      </c>
      <c r="G195" s="74">
        <v>3600403860</v>
      </c>
      <c r="H195" s="304">
        <v>8640</v>
      </c>
      <c r="I195" s="356">
        <v>22201</v>
      </c>
      <c r="J195" s="300"/>
      <c r="K195" s="325"/>
    </row>
    <row r="196" spans="1:16" ht="17.25" x14ac:dyDescent="0.3">
      <c r="A196" s="299">
        <v>193</v>
      </c>
      <c r="B196" s="349">
        <v>42998</v>
      </c>
      <c r="C196" s="310" t="s">
        <v>1815</v>
      </c>
      <c r="D196" s="74" t="s">
        <v>1350</v>
      </c>
      <c r="E196" s="74" t="s">
        <v>1781</v>
      </c>
      <c r="F196" s="302" t="s">
        <v>1926</v>
      </c>
      <c r="G196" s="74">
        <v>3600403389</v>
      </c>
      <c r="H196" s="304">
        <v>12780</v>
      </c>
      <c r="I196" s="356">
        <v>22201</v>
      </c>
      <c r="J196" s="300"/>
      <c r="K196" s="325"/>
    </row>
    <row r="197" spans="1:16" ht="17.25" x14ac:dyDescent="0.3">
      <c r="A197" s="299">
        <v>194</v>
      </c>
      <c r="B197" s="349">
        <v>42998</v>
      </c>
      <c r="C197" s="123"/>
      <c r="D197" s="74" t="s">
        <v>1690</v>
      </c>
      <c r="E197" s="74" t="s">
        <v>1780</v>
      </c>
      <c r="F197" s="302" t="s">
        <v>1911</v>
      </c>
      <c r="G197" s="74">
        <v>3600404869</v>
      </c>
      <c r="H197" s="304">
        <v>60000</v>
      </c>
      <c r="I197" s="356">
        <v>22213</v>
      </c>
      <c r="J197" s="300"/>
      <c r="K197" s="325"/>
    </row>
    <row r="198" spans="1:16" ht="17.25" x14ac:dyDescent="0.3">
      <c r="A198" s="299">
        <v>195</v>
      </c>
      <c r="B198" s="349">
        <v>42998</v>
      </c>
      <c r="C198" s="310" t="s">
        <v>1804</v>
      </c>
      <c r="D198" s="74" t="s">
        <v>140</v>
      </c>
      <c r="E198" s="74" t="s">
        <v>1779</v>
      </c>
      <c r="F198" s="302" t="s">
        <v>1910</v>
      </c>
      <c r="G198" s="74">
        <v>3600406509</v>
      </c>
      <c r="H198" s="304">
        <v>59800</v>
      </c>
      <c r="I198" s="356">
        <v>22210</v>
      </c>
      <c r="J198" s="300"/>
      <c r="K198" s="325"/>
    </row>
    <row r="199" spans="1:16" ht="17.25" x14ac:dyDescent="0.3">
      <c r="A199" s="299">
        <v>196</v>
      </c>
      <c r="B199" s="349">
        <v>42998</v>
      </c>
      <c r="C199" s="310" t="s">
        <v>1805</v>
      </c>
      <c r="D199" s="74" t="s">
        <v>1367</v>
      </c>
      <c r="E199" s="74" t="s">
        <v>1778</v>
      </c>
      <c r="F199" s="302" t="s">
        <v>1912</v>
      </c>
      <c r="G199" s="74">
        <v>3600406512</v>
      </c>
      <c r="H199" s="304">
        <v>21000</v>
      </c>
      <c r="I199" s="356">
        <v>22204</v>
      </c>
      <c r="J199" s="300"/>
      <c r="K199" s="325"/>
    </row>
    <row r="200" spans="1:16" ht="17.25" x14ac:dyDescent="0.3">
      <c r="A200" s="299">
        <v>197</v>
      </c>
      <c r="B200" s="349">
        <v>43003</v>
      </c>
      <c r="C200" s="310" t="s">
        <v>1806</v>
      </c>
      <c r="D200" s="74" t="s">
        <v>1689</v>
      </c>
      <c r="E200" s="74" t="s">
        <v>1777</v>
      </c>
      <c r="F200" s="357" t="s">
        <v>1932</v>
      </c>
      <c r="G200" s="74">
        <v>3600380232</v>
      </c>
      <c r="H200" s="304">
        <v>10000</v>
      </c>
      <c r="I200" s="356">
        <v>22206</v>
      </c>
      <c r="J200" s="300"/>
      <c r="K200" s="325"/>
    </row>
    <row r="201" spans="1:16" ht="17.25" x14ac:dyDescent="0.3">
      <c r="A201" s="299">
        <v>198</v>
      </c>
      <c r="B201" s="349">
        <v>43003</v>
      </c>
      <c r="C201" s="310" t="s">
        <v>1807</v>
      </c>
      <c r="D201" s="74" t="s">
        <v>1366</v>
      </c>
      <c r="E201" s="74" t="s">
        <v>1399</v>
      </c>
      <c r="F201" s="357" t="s">
        <v>1932</v>
      </c>
      <c r="G201" s="74">
        <v>3600413593</v>
      </c>
      <c r="H201" s="304">
        <v>4082</v>
      </c>
      <c r="I201" s="356">
        <v>22206</v>
      </c>
      <c r="J201" s="300"/>
      <c r="K201" s="325"/>
    </row>
    <row r="202" spans="1:16" ht="17.25" x14ac:dyDescent="0.3">
      <c r="A202" s="299">
        <v>199</v>
      </c>
      <c r="B202" s="349">
        <v>43004</v>
      </c>
      <c r="C202" s="310" t="s">
        <v>1808</v>
      </c>
      <c r="D202" s="74" t="s">
        <v>1365</v>
      </c>
      <c r="E202" s="74" t="s">
        <v>1776</v>
      </c>
      <c r="F202" s="302" t="s">
        <v>1909</v>
      </c>
      <c r="G202" s="74">
        <v>3600401036</v>
      </c>
      <c r="H202" s="304">
        <v>88900</v>
      </c>
      <c r="I202" s="356">
        <v>22216</v>
      </c>
      <c r="J202" s="300"/>
      <c r="K202" s="325"/>
    </row>
    <row r="203" spans="1:16" ht="17.25" x14ac:dyDescent="0.3">
      <c r="A203" s="299">
        <v>200</v>
      </c>
      <c r="B203" s="349">
        <v>43006</v>
      </c>
      <c r="C203" s="310" t="s">
        <v>1809</v>
      </c>
      <c r="D203" s="74" t="s">
        <v>1364</v>
      </c>
      <c r="E203" s="74" t="s">
        <v>1400</v>
      </c>
      <c r="F203" s="318" t="s">
        <v>1936</v>
      </c>
      <c r="G203" s="74">
        <v>3600391303</v>
      </c>
      <c r="H203" s="304">
        <v>13444</v>
      </c>
      <c r="I203" s="78"/>
      <c r="J203" s="300"/>
      <c r="K203" s="325"/>
    </row>
    <row r="204" spans="1:16" s="316" customFormat="1" ht="17.25" x14ac:dyDescent="0.3">
      <c r="A204" s="299">
        <v>201</v>
      </c>
      <c r="B204" s="349">
        <v>43006</v>
      </c>
      <c r="C204" s="123" t="s">
        <v>1337</v>
      </c>
      <c r="D204" s="74" t="s">
        <v>1774</v>
      </c>
      <c r="E204" s="74" t="s">
        <v>1775</v>
      </c>
      <c r="F204" s="302" t="s">
        <v>1906</v>
      </c>
      <c r="G204" s="74">
        <v>3600432818</v>
      </c>
      <c r="H204" s="304">
        <v>144040</v>
      </c>
      <c r="I204" s="78"/>
      <c r="J204" s="300"/>
      <c r="K204" s="325"/>
    </row>
    <row r="205" spans="1:16" ht="17.25" x14ac:dyDescent="0.3">
      <c r="A205" s="299">
        <v>202</v>
      </c>
      <c r="B205" s="349">
        <v>43007</v>
      </c>
      <c r="C205" s="123" t="s">
        <v>1338</v>
      </c>
      <c r="D205" s="74" t="s">
        <v>1688</v>
      </c>
      <c r="E205" s="74" t="s">
        <v>1401</v>
      </c>
      <c r="F205" s="302" t="s">
        <v>1907</v>
      </c>
      <c r="G205" s="74">
        <v>3600436354</v>
      </c>
      <c r="H205" s="304">
        <v>285000</v>
      </c>
      <c r="I205" s="78"/>
      <c r="J205" s="300"/>
      <c r="K205" s="325"/>
    </row>
    <row r="206" spans="1:16" ht="17.25" x14ac:dyDescent="0.3">
      <c r="A206" s="299">
        <v>203</v>
      </c>
      <c r="B206" s="349">
        <v>43007</v>
      </c>
      <c r="C206" s="123" t="s">
        <v>1339</v>
      </c>
      <c r="D206" s="74" t="s">
        <v>1363</v>
      </c>
      <c r="E206" s="74" t="s">
        <v>1773</v>
      </c>
      <c r="F206" s="302" t="s">
        <v>1907</v>
      </c>
      <c r="G206" s="74">
        <v>3600438015</v>
      </c>
      <c r="H206" s="304">
        <v>102000</v>
      </c>
      <c r="I206" s="78"/>
      <c r="J206" s="300"/>
      <c r="K206" s="325"/>
    </row>
    <row r="207" spans="1:16" ht="17.25" x14ac:dyDescent="0.3">
      <c r="A207" s="299">
        <v>204</v>
      </c>
      <c r="B207" s="349">
        <v>43007</v>
      </c>
      <c r="C207" s="123" t="s">
        <v>1340</v>
      </c>
      <c r="D207" s="74" t="s">
        <v>1362</v>
      </c>
      <c r="E207" s="74" t="s">
        <v>1402</v>
      </c>
      <c r="F207" s="302" t="s">
        <v>1907</v>
      </c>
      <c r="G207" s="74">
        <v>3600439117</v>
      </c>
      <c r="H207" s="304">
        <v>190000</v>
      </c>
      <c r="I207" s="78"/>
      <c r="J207" s="300"/>
      <c r="K207" s="325"/>
    </row>
    <row r="208" spans="1:16" s="326" customFormat="1" ht="17.25" x14ac:dyDescent="0.3">
      <c r="A208" s="319"/>
      <c r="B208" s="351"/>
      <c r="C208" s="320"/>
      <c r="D208" s="319"/>
      <c r="E208" s="319"/>
      <c r="F208" s="321"/>
      <c r="G208" s="319"/>
      <c r="H208" s="322"/>
      <c r="I208" s="323"/>
      <c r="J208" s="342"/>
      <c r="K208" s="325"/>
      <c r="P208" s="337" t="e">
        <f>+#REF!-#REF!</f>
        <v>#REF!</v>
      </c>
    </row>
    <row r="209" spans="1:11" s="326" customFormat="1" ht="17.25" x14ac:dyDescent="0.3">
      <c r="A209" s="319"/>
      <c r="B209" s="351"/>
      <c r="C209" s="320"/>
      <c r="D209" s="319"/>
      <c r="E209" s="319"/>
      <c r="F209" s="321"/>
      <c r="G209" s="319"/>
      <c r="H209" s="322"/>
      <c r="I209" s="323"/>
      <c r="J209" s="324"/>
      <c r="K209" s="325"/>
    </row>
    <row r="210" spans="1:11" s="326" customFormat="1" ht="17.25" x14ac:dyDescent="0.3">
      <c r="A210" s="319"/>
      <c r="B210" s="351"/>
      <c r="C210" s="320"/>
      <c r="D210" s="319"/>
      <c r="E210" s="319"/>
      <c r="F210" s="321"/>
      <c r="G210" s="319"/>
      <c r="H210" s="327"/>
      <c r="I210" s="323"/>
      <c r="J210" s="324"/>
      <c r="K210" s="325"/>
    </row>
    <row r="211" spans="1:11" s="326" customFormat="1" ht="17.25" x14ac:dyDescent="0.3">
      <c r="A211" s="319"/>
      <c r="B211" s="351"/>
      <c r="C211" s="328"/>
      <c r="D211" s="319"/>
      <c r="E211" s="329"/>
      <c r="F211" s="330"/>
      <c r="G211" s="319"/>
      <c r="H211" s="322"/>
      <c r="I211" s="328"/>
      <c r="J211" s="330"/>
    </row>
    <row r="212" spans="1:11" s="326" customFormat="1" ht="17.25" x14ac:dyDescent="0.3">
      <c r="A212" s="319"/>
      <c r="B212" s="351"/>
      <c r="C212" s="328"/>
      <c r="D212" s="319"/>
      <c r="E212" s="329"/>
      <c r="F212" s="330"/>
      <c r="G212" s="319"/>
      <c r="H212" s="322"/>
      <c r="I212" s="328"/>
      <c r="J212" s="330"/>
    </row>
    <row r="213" spans="1:11" s="326" customFormat="1" ht="17.25" x14ac:dyDescent="0.3">
      <c r="A213" s="319"/>
      <c r="B213" s="351"/>
      <c r="C213" s="328"/>
      <c r="D213" s="319"/>
      <c r="E213" s="329"/>
      <c r="F213" s="330"/>
      <c r="G213" s="319"/>
      <c r="H213" s="322"/>
      <c r="I213" s="328"/>
      <c r="J213" s="330"/>
    </row>
    <row r="214" spans="1:11" s="326" customFormat="1" ht="17.25" x14ac:dyDescent="0.3">
      <c r="A214" s="319"/>
      <c r="B214" s="351"/>
      <c r="C214" s="328"/>
      <c r="D214" s="319"/>
      <c r="E214" s="329"/>
      <c r="F214" s="330"/>
      <c r="G214" s="319"/>
      <c r="H214" s="322"/>
      <c r="I214" s="328"/>
      <c r="J214" s="330"/>
    </row>
    <row r="215" spans="1:11" s="326" customFormat="1" ht="17.25" x14ac:dyDescent="0.3">
      <c r="A215" s="319"/>
      <c r="B215" s="351"/>
      <c r="C215" s="328"/>
      <c r="D215" s="319"/>
      <c r="E215" s="329"/>
      <c r="F215" s="330"/>
      <c r="G215" s="319"/>
      <c r="H215" s="322"/>
      <c r="I215" s="328"/>
      <c r="J215" s="330"/>
    </row>
    <row r="216" spans="1:11" s="326" customFormat="1" ht="17.25" x14ac:dyDescent="0.3">
      <c r="A216" s="319"/>
      <c r="B216" s="351"/>
      <c r="C216" s="328"/>
      <c r="D216" s="319"/>
      <c r="E216" s="329"/>
      <c r="F216" s="330"/>
      <c r="G216" s="319"/>
      <c r="H216" s="322"/>
      <c r="I216" s="328"/>
      <c r="J216" s="330"/>
    </row>
    <row r="217" spans="1:11" s="326" customFormat="1" ht="17.25" x14ac:dyDescent="0.3">
      <c r="A217" s="319"/>
      <c r="B217" s="351"/>
      <c r="C217" s="331"/>
      <c r="D217" s="319"/>
      <c r="E217" s="319"/>
      <c r="F217" s="330"/>
      <c r="G217" s="319"/>
      <c r="H217" s="322"/>
      <c r="I217" s="328"/>
      <c r="J217" s="330"/>
    </row>
    <row r="218" spans="1:11" s="326" customFormat="1" ht="17.25" x14ac:dyDescent="0.3">
      <c r="A218" s="319"/>
      <c r="B218" s="351"/>
      <c r="C218" s="331"/>
      <c r="D218" s="319"/>
      <c r="E218" s="319"/>
      <c r="F218" s="330"/>
      <c r="G218" s="319"/>
      <c r="H218" s="322"/>
      <c r="I218" s="328"/>
      <c r="J218" s="330"/>
    </row>
    <row r="219" spans="1:11" s="326" customFormat="1" ht="17.25" x14ac:dyDescent="0.3">
      <c r="A219" s="319"/>
      <c r="B219" s="351"/>
      <c r="C219" s="331"/>
      <c r="D219" s="319"/>
      <c r="E219" s="319"/>
      <c r="F219" s="330"/>
      <c r="G219" s="319"/>
      <c r="H219" s="322"/>
      <c r="I219" s="328"/>
      <c r="J219" s="330"/>
    </row>
    <row r="220" spans="1:11" s="326" customFormat="1" ht="17.25" x14ac:dyDescent="0.3">
      <c r="A220" s="319"/>
      <c r="B220" s="351"/>
      <c r="C220" s="331"/>
      <c r="D220" s="319"/>
      <c r="E220" s="319"/>
      <c r="F220" s="330"/>
      <c r="G220" s="319"/>
      <c r="H220" s="322"/>
      <c r="I220" s="328"/>
      <c r="J220" s="330"/>
    </row>
    <row r="221" spans="1:11" s="326" customFormat="1" ht="17.25" x14ac:dyDescent="0.3">
      <c r="A221" s="319"/>
      <c r="B221" s="351"/>
      <c r="C221" s="331"/>
      <c r="D221" s="319"/>
      <c r="E221" s="319"/>
      <c r="F221" s="323"/>
      <c r="G221" s="319"/>
      <c r="H221" s="322"/>
      <c r="I221" s="328"/>
      <c r="J221" s="330"/>
    </row>
    <row r="222" spans="1:11" s="326" customFormat="1" ht="17.25" x14ac:dyDescent="0.3">
      <c r="A222" s="319"/>
      <c r="B222" s="351"/>
      <c r="C222" s="331"/>
      <c r="D222" s="319"/>
      <c r="E222" s="319"/>
      <c r="F222" s="323"/>
      <c r="G222" s="319"/>
      <c r="H222" s="322"/>
      <c r="I222" s="328"/>
      <c r="J222" s="330"/>
    </row>
    <row r="223" spans="1:11" s="326" customFormat="1" ht="17.25" x14ac:dyDescent="0.3">
      <c r="A223" s="319"/>
      <c r="B223" s="351"/>
      <c r="C223" s="331"/>
      <c r="D223" s="319"/>
      <c r="E223" s="319"/>
      <c r="F223" s="323"/>
      <c r="G223" s="319"/>
      <c r="H223" s="322"/>
      <c r="I223" s="328"/>
      <c r="J223" s="330"/>
    </row>
    <row r="224" spans="1:11" s="326" customFormat="1" ht="17.25" x14ac:dyDescent="0.3">
      <c r="A224" s="319"/>
      <c r="B224" s="351"/>
      <c r="C224" s="331"/>
      <c r="D224" s="319"/>
      <c r="E224" s="319"/>
      <c r="F224" s="323"/>
      <c r="G224" s="319"/>
      <c r="H224" s="322"/>
      <c r="I224" s="328"/>
      <c r="J224" s="330"/>
    </row>
    <row r="225" spans="1:10" s="326" customFormat="1" ht="17.25" x14ac:dyDescent="0.3">
      <c r="A225" s="332"/>
      <c r="B225" s="351"/>
      <c r="C225" s="331"/>
      <c r="D225" s="319"/>
      <c r="E225" s="319"/>
      <c r="F225" s="323"/>
      <c r="G225" s="319"/>
      <c r="H225" s="322"/>
      <c r="I225" s="328"/>
      <c r="J225" s="330"/>
    </row>
    <row r="226" spans="1:10" s="326" customFormat="1" ht="17.25" x14ac:dyDescent="0.3">
      <c r="A226" s="319"/>
      <c r="B226" s="351"/>
      <c r="C226" s="331"/>
      <c r="D226" s="319"/>
      <c r="E226" s="319"/>
      <c r="F226" s="330"/>
      <c r="G226" s="319"/>
      <c r="H226" s="322"/>
      <c r="I226" s="328"/>
      <c r="J226" s="330"/>
    </row>
    <row r="227" spans="1:10" s="326" customFormat="1" ht="17.25" x14ac:dyDescent="0.3">
      <c r="A227" s="319"/>
      <c r="B227" s="351"/>
      <c r="C227" s="331"/>
      <c r="D227" s="319"/>
      <c r="E227" s="319"/>
      <c r="F227" s="323"/>
      <c r="G227" s="319"/>
      <c r="H227" s="322"/>
      <c r="I227" s="328"/>
      <c r="J227" s="330"/>
    </row>
    <row r="228" spans="1:10" s="326" customFormat="1" ht="17.25" x14ac:dyDescent="0.3">
      <c r="A228" s="319"/>
      <c r="B228" s="351"/>
      <c r="C228" s="331"/>
      <c r="D228" s="319"/>
      <c r="E228" s="319"/>
      <c r="F228" s="323"/>
      <c r="G228" s="319"/>
      <c r="H228" s="322"/>
      <c r="I228" s="328"/>
      <c r="J228" s="330"/>
    </row>
    <row r="229" spans="1:10" s="326" customFormat="1" ht="17.25" x14ac:dyDescent="0.3">
      <c r="A229" s="323"/>
      <c r="B229" s="351"/>
      <c r="C229" s="331"/>
      <c r="D229" s="319"/>
      <c r="E229" s="319"/>
      <c r="F229" s="323"/>
      <c r="G229" s="319"/>
      <c r="H229" s="322"/>
      <c r="I229" s="328"/>
      <c r="J229" s="330"/>
    </row>
    <row r="230" spans="1:10" s="326" customFormat="1" ht="17.25" x14ac:dyDescent="0.3">
      <c r="A230" s="323"/>
      <c r="B230" s="351"/>
      <c r="C230" s="331"/>
      <c r="D230" s="319"/>
      <c r="E230" s="319"/>
      <c r="F230" s="323"/>
      <c r="G230" s="319"/>
      <c r="H230" s="322"/>
      <c r="I230" s="328"/>
      <c r="J230" s="330"/>
    </row>
    <row r="231" spans="1:10" s="326" customFormat="1" ht="17.25" x14ac:dyDescent="0.3">
      <c r="A231" s="323"/>
      <c r="B231" s="351"/>
      <c r="C231" s="331"/>
      <c r="D231" s="319"/>
      <c r="E231" s="319"/>
      <c r="F231" s="323"/>
      <c r="G231" s="319"/>
      <c r="H231" s="322"/>
      <c r="I231" s="328"/>
      <c r="J231" s="343"/>
    </row>
    <row r="232" spans="1:10" s="326" customFormat="1" ht="17.25" x14ac:dyDescent="0.3">
      <c r="A232" s="323"/>
      <c r="B232" s="351"/>
      <c r="C232" s="331"/>
      <c r="D232" s="319"/>
      <c r="E232" s="319"/>
      <c r="F232" s="323"/>
      <c r="G232" s="319"/>
      <c r="H232" s="322"/>
      <c r="I232" s="328"/>
      <c r="J232" s="343"/>
    </row>
    <row r="233" spans="1:10" s="326" customFormat="1" ht="17.25" x14ac:dyDescent="0.3">
      <c r="A233" s="323"/>
      <c r="B233" s="351"/>
      <c r="C233" s="331"/>
      <c r="D233" s="319"/>
      <c r="E233" s="319"/>
      <c r="F233" s="330"/>
      <c r="G233" s="319"/>
      <c r="H233" s="322"/>
      <c r="I233" s="328"/>
      <c r="J233" s="343"/>
    </row>
    <row r="234" spans="1:10" s="326" customFormat="1" ht="17.25" x14ac:dyDescent="0.3">
      <c r="A234" s="323"/>
      <c r="B234" s="351"/>
      <c r="C234" s="331"/>
      <c r="D234" s="319"/>
      <c r="E234" s="319"/>
      <c r="F234" s="330"/>
      <c r="G234" s="319"/>
      <c r="H234" s="322"/>
      <c r="J234" s="344"/>
    </row>
    <row r="235" spans="1:10" s="326" customFormat="1" ht="17.25" x14ac:dyDescent="0.3">
      <c r="A235" s="323"/>
      <c r="B235" s="351"/>
      <c r="C235" s="331"/>
      <c r="D235" s="319"/>
      <c r="E235" s="319"/>
      <c r="F235" s="330"/>
      <c r="G235" s="319"/>
      <c r="H235" s="322"/>
      <c r="J235" s="344"/>
    </row>
    <row r="236" spans="1:10" s="326" customFormat="1" ht="17.25" x14ac:dyDescent="0.3">
      <c r="A236" s="323"/>
      <c r="B236" s="351"/>
      <c r="C236" s="331"/>
      <c r="D236" s="319"/>
      <c r="E236" s="319"/>
      <c r="F236" s="330"/>
      <c r="G236" s="319"/>
      <c r="H236" s="322"/>
      <c r="J236" s="344"/>
    </row>
    <row r="237" spans="1:10" s="326" customFormat="1" ht="17.25" x14ac:dyDescent="0.3">
      <c r="A237" s="323"/>
      <c r="B237" s="351"/>
      <c r="C237" s="331"/>
      <c r="D237" s="319"/>
      <c r="E237" s="319"/>
      <c r="F237" s="330"/>
      <c r="G237" s="319"/>
      <c r="H237" s="322"/>
      <c r="J237" s="344"/>
    </row>
    <row r="238" spans="1:10" s="326" customFormat="1" ht="17.25" x14ac:dyDescent="0.3">
      <c r="A238" s="323"/>
      <c r="B238" s="351"/>
      <c r="C238" s="331"/>
      <c r="D238" s="319"/>
      <c r="E238" s="319"/>
      <c r="F238" s="330"/>
      <c r="G238" s="319"/>
      <c r="H238" s="322"/>
      <c r="J238" s="344"/>
    </row>
    <row r="239" spans="1:10" s="326" customFormat="1" ht="17.25" x14ac:dyDescent="0.3">
      <c r="A239" s="323"/>
      <c r="B239" s="351"/>
      <c r="C239" s="331"/>
      <c r="D239" s="319"/>
      <c r="E239" s="319"/>
      <c r="F239" s="330"/>
      <c r="G239" s="319"/>
      <c r="H239" s="322"/>
      <c r="J239" s="344"/>
    </row>
    <row r="240" spans="1:10" s="326" customFormat="1" ht="17.25" x14ac:dyDescent="0.3">
      <c r="A240" s="323"/>
      <c r="B240" s="351"/>
      <c r="C240" s="331"/>
      <c r="D240" s="319"/>
      <c r="E240" s="319"/>
      <c r="F240" s="330"/>
      <c r="G240" s="319"/>
      <c r="H240" s="322"/>
      <c r="J240" s="344"/>
    </row>
    <row r="241" spans="1:10" s="326" customFormat="1" ht="17.25" x14ac:dyDescent="0.3">
      <c r="A241" s="323"/>
      <c r="B241" s="351"/>
      <c r="C241" s="331"/>
      <c r="D241" s="319"/>
      <c r="E241" s="319"/>
      <c r="F241" s="330"/>
      <c r="G241" s="319"/>
      <c r="H241" s="322"/>
      <c r="J241" s="344"/>
    </row>
    <row r="242" spans="1:10" s="326" customFormat="1" ht="17.25" x14ac:dyDescent="0.3">
      <c r="A242" s="323"/>
      <c r="B242" s="351"/>
      <c r="C242" s="331"/>
      <c r="D242" s="319"/>
      <c r="E242" s="319"/>
      <c r="F242" s="330"/>
      <c r="G242" s="319"/>
      <c r="H242" s="322"/>
      <c r="J242" s="344"/>
    </row>
    <row r="243" spans="1:10" s="326" customFormat="1" ht="17.25" x14ac:dyDescent="0.3">
      <c r="A243" s="323"/>
      <c r="B243" s="351"/>
      <c r="C243" s="331"/>
      <c r="D243" s="319"/>
      <c r="E243" s="319"/>
      <c r="F243" s="330"/>
      <c r="G243" s="319"/>
      <c r="H243" s="322"/>
      <c r="J243" s="344"/>
    </row>
    <row r="244" spans="1:10" s="326" customFormat="1" ht="17.25" x14ac:dyDescent="0.3">
      <c r="A244" s="323"/>
      <c r="B244" s="351"/>
      <c r="C244" s="331"/>
      <c r="D244" s="319"/>
      <c r="E244" s="319"/>
      <c r="F244" s="330"/>
      <c r="G244" s="319"/>
      <c r="H244" s="322"/>
      <c r="J244" s="344"/>
    </row>
    <row r="245" spans="1:10" s="326" customFormat="1" ht="17.25" x14ac:dyDescent="0.3">
      <c r="A245" s="323"/>
      <c r="B245" s="351"/>
      <c r="C245" s="331"/>
      <c r="D245" s="319"/>
      <c r="E245" s="319"/>
      <c r="F245" s="330"/>
      <c r="G245" s="319"/>
      <c r="H245" s="322"/>
      <c r="J245" s="344"/>
    </row>
    <row r="246" spans="1:10" s="326" customFormat="1" ht="17.25" x14ac:dyDescent="0.3">
      <c r="A246" s="323"/>
      <c r="B246" s="351"/>
      <c r="C246" s="331"/>
      <c r="D246" s="319"/>
      <c r="E246" s="319"/>
      <c r="F246" s="330"/>
      <c r="G246" s="319"/>
      <c r="H246" s="322"/>
      <c r="J246" s="344"/>
    </row>
    <row r="247" spans="1:10" s="326" customFormat="1" ht="17.25" x14ac:dyDescent="0.3">
      <c r="A247" s="323"/>
      <c r="B247" s="351"/>
      <c r="C247" s="331"/>
      <c r="D247" s="319"/>
      <c r="E247" s="319"/>
      <c r="F247" s="330"/>
      <c r="G247" s="319"/>
      <c r="H247" s="322"/>
      <c r="J247" s="344"/>
    </row>
    <row r="248" spans="1:10" s="326" customFormat="1" ht="17.25" x14ac:dyDescent="0.3">
      <c r="A248" s="323"/>
      <c r="B248" s="351"/>
      <c r="C248" s="331"/>
      <c r="D248" s="319"/>
      <c r="E248" s="319"/>
      <c r="F248" s="330"/>
      <c r="G248" s="319"/>
      <c r="H248" s="322"/>
      <c r="J248" s="344"/>
    </row>
    <row r="249" spans="1:10" s="326" customFormat="1" ht="17.25" x14ac:dyDescent="0.3">
      <c r="A249" s="323"/>
      <c r="B249" s="351"/>
      <c r="C249" s="331"/>
      <c r="D249" s="319"/>
      <c r="E249" s="319"/>
      <c r="F249" s="330"/>
      <c r="G249" s="319"/>
      <c r="H249" s="322"/>
      <c r="J249" s="344"/>
    </row>
    <row r="250" spans="1:10" s="326" customFormat="1" ht="17.25" x14ac:dyDescent="0.3">
      <c r="A250" s="323"/>
      <c r="B250" s="351"/>
      <c r="C250" s="331"/>
      <c r="D250" s="319"/>
      <c r="E250" s="319"/>
      <c r="F250" s="330"/>
      <c r="G250" s="319"/>
      <c r="H250" s="322"/>
      <c r="J250" s="344"/>
    </row>
    <row r="251" spans="1:10" s="326" customFormat="1" ht="17.25" x14ac:dyDescent="0.3">
      <c r="A251" s="323"/>
      <c r="B251" s="351"/>
      <c r="C251" s="331"/>
      <c r="D251" s="319"/>
      <c r="E251" s="319"/>
      <c r="F251" s="330"/>
      <c r="G251" s="319"/>
      <c r="H251" s="322"/>
      <c r="J251" s="344"/>
    </row>
    <row r="252" spans="1:10" s="326" customFormat="1" ht="17.25" x14ac:dyDescent="0.3">
      <c r="A252" s="323"/>
      <c r="B252" s="351"/>
      <c r="C252" s="331"/>
      <c r="D252" s="319"/>
      <c r="E252" s="319"/>
      <c r="F252" s="330"/>
      <c r="G252" s="319"/>
      <c r="H252" s="322"/>
      <c r="J252" s="344"/>
    </row>
    <row r="253" spans="1:10" s="326" customFormat="1" ht="17.25" x14ac:dyDescent="0.3">
      <c r="A253" s="323"/>
      <c r="B253" s="351"/>
      <c r="C253" s="331"/>
      <c r="D253" s="319"/>
      <c r="E253" s="319"/>
      <c r="F253" s="330"/>
      <c r="G253" s="319"/>
      <c r="H253" s="322"/>
      <c r="J253" s="344"/>
    </row>
    <row r="254" spans="1:10" s="326" customFormat="1" ht="17.25" x14ac:dyDescent="0.3">
      <c r="A254" s="323"/>
      <c r="B254" s="351"/>
      <c r="C254" s="331"/>
      <c r="D254" s="319"/>
      <c r="E254" s="319"/>
      <c r="F254" s="330"/>
      <c r="G254" s="319"/>
      <c r="H254" s="322"/>
      <c r="J254" s="344"/>
    </row>
    <row r="255" spans="1:10" s="326" customFormat="1" ht="17.25" x14ac:dyDescent="0.3">
      <c r="A255" s="323"/>
      <c r="B255" s="351"/>
      <c r="C255" s="331"/>
      <c r="D255" s="319"/>
      <c r="E255" s="319"/>
      <c r="F255" s="330"/>
      <c r="G255" s="319"/>
      <c r="H255" s="322"/>
      <c r="J255" s="344"/>
    </row>
    <row r="256" spans="1:10" s="326" customFormat="1" ht="17.25" x14ac:dyDescent="0.3">
      <c r="A256" s="323"/>
      <c r="B256" s="351"/>
      <c r="C256" s="331"/>
      <c r="D256" s="319"/>
      <c r="E256" s="319"/>
      <c r="F256" s="330"/>
      <c r="G256" s="319"/>
      <c r="H256" s="322"/>
      <c r="J256" s="344"/>
    </row>
    <row r="257" spans="1:10" s="326" customFormat="1" ht="17.25" x14ac:dyDescent="0.3">
      <c r="A257" s="323"/>
      <c r="B257" s="351"/>
      <c r="C257" s="331"/>
      <c r="D257" s="319"/>
      <c r="E257" s="319"/>
      <c r="F257" s="330"/>
      <c r="G257" s="319"/>
      <c r="H257" s="322"/>
      <c r="J257" s="344"/>
    </row>
    <row r="258" spans="1:10" s="326" customFormat="1" ht="17.25" x14ac:dyDescent="0.3">
      <c r="A258" s="323"/>
      <c r="B258" s="351"/>
      <c r="C258" s="331"/>
      <c r="D258" s="319"/>
      <c r="E258" s="319"/>
      <c r="F258" s="330"/>
      <c r="G258" s="319"/>
      <c r="H258" s="322"/>
      <c r="J258" s="344"/>
    </row>
    <row r="259" spans="1:10" s="326" customFormat="1" ht="17.25" x14ac:dyDescent="0.3">
      <c r="A259" s="323"/>
      <c r="B259" s="351"/>
      <c r="C259" s="331"/>
      <c r="D259" s="319"/>
      <c r="E259" s="319"/>
      <c r="F259" s="330"/>
      <c r="G259" s="319"/>
      <c r="H259" s="322"/>
      <c r="J259" s="344"/>
    </row>
    <row r="260" spans="1:10" s="326" customFormat="1" ht="17.25" x14ac:dyDescent="0.3">
      <c r="A260" s="323"/>
      <c r="B260" s="351"/>
      <c r="C260" s="331"/>
      <c r="D260" s="319"/>
      <c r="E260" s="319"/>
      <c r="F260" s="330"/>
      <c r="G260" s="319"/>
      <c r="H260" s="322"/>
      <c r="J260" s="344"/>
    </row>
    <row r="261" spans="1:10" s="326" customFormat="1" ht="17.25" x14ac:dyDescent="0.3">
      <c r="A261" s="323"/>
      <c r="B261" s="351"/>
      <c r="C261" s="331"/>
      <c r="D261" s="319"/>
      <c r="E261" s="319"/>
      <c r="F261" s="330"/>
      <c r="G261" s="319"/>
      <c r="H261" s="322"/>
      <c r="J261" s="344"/>
    </row>
    <row r="262" spans="1:10" s="326" customFormat="1" ht="17.25" x14ac:dyDescent="0.3">
      <c r="A262" s="323"/>
      <c r="B262" s="351"/>
      <c r="C262" s="331"/>
      <c r="D262" s="319"/>
      <c r="E262" s="319"/>
      <c r="F262" s="330"/>
      <c r="G262" s="319"/>
      <c r="H262" s="322"/>
      <c r="J262" s="344"/>
    </row>
    <row r="263" spans="1:10" s="326" customFormat="1" ht="17.25" x14ac:dyDescent="0.3">
      <c r="A263" s="323"/>
      <c r="B263" s="351"/>
      <c r="C263" s="331"/>
      <c r="D263" s="319"/>
      <c r="E263" s="319"/>
      <c r="F263" s="330"/>
      <c r="G263" s="319"/>
      <c r="H263" s="322"/>
      <c r="J263" s="344"/>
    </row>
    <row r="264" spans="1:10" s="326" customFormat="1" ht="17.25" x14ac:dyDescent="0.3">
      <c r="A264" s="323"/>
      <c r="B264" s="352"/>
      <c r="C264" s="331"/>
      <c r="D264" s="319"/>
      <c r="E264" s="319"/>
      <c r="F264" s="330"/>
      <c r="G264" s="319"/>
      <c r="H264" s="322"/>
      <c r="J264" s="344"/>
    </row>
    <row r="265" spans="1:10" s="326" customFormat="1" ht="17.25" x14ac:dyDescent="0.3">
      <c r="A265" s="323"/>
      <c r="B265" s="352"/>
      <c r="C265" s="331"/>
      <c r="D265" s="319"/>
      <c r="E265" s="319"/>
      <c r="F265" s="330"/>
      <c r="G265" s="319"/>
      <c r="H265" s="322"/>
      <c r="J265" s="344"/>
    </row>
    <row r="266" spans="1:10" s="326" customFormat="1" ht="17.25" x14ac:dyDescent="0.3">
      <c r="A266" s="323"/>
      <c r="B266" s="352"/>
      <c r="C266" s="331"/>
      <c r="D266" s="319"/>
      <c r="E266" s="319"/>
      <c r="F266" s="330"/>
      <c r="G266" s="319"/>
      <c r="H266" s="322"/>
      <c r="J266" s="344"/>
    </row>
    <row r="267" spans="1:10" s="326" customFormat="1" ht="17.25" x14ac:dyDescent="0.3">
      <c r="A267" s="323"/>
      <c r="B267" s="352"/>
      <c r="C267" s="331"/>
      <c r="D267" s="319"/>
      <c r="E267" s="319"/>
      <c r="F267" s="330"/>
      <c r="G267" s="319"/>
      <c r="H267" s="322"/>
      <c r="J267" s="344"/>
    </row>
    <row r="268" spans="1:10" s="326" customFormat="1" ht="17.25" x14ac:dyDescent="0.3">
      <c r="A268" s="323"/>
      <c r="B268" s="352"/>
      <c r="C268" s="331"/>
      <c r="D268" s="319"/>
      <c r="E268" s="319"/>
      <c r="F268" s="330"/>
      <c r="G268" s="319"/>
      <c r="H268" s="322"/>
      <c r="J268" s="344"/>
    </row>
    <row r="269" spans="1:10" s="326" customFormat="1" ht="17.25" x14ac:dyDescent="0.3">
      <c r="A269" s="323"/>
      <c r="B269" s="352"/>
      <c r="C269" s="331"/>
      <c r="D269" s="319"/>
      <c r="E269" s="319"/>
      <c r="F269" s="330"/>
      <c r="G269" s="319"/>
      <c r="H269" s="322"/>
      <c r="J269" s="344"/>
    </row>
    <row r="270" spans="1:10" s="326" customFormat="1" ht="17.25" x14ac:dyDescent="0.3">
      <c r="A270" s="323"/>
      <c r="B270" s="352"/>
      <c r="C270" s="331"/>
      <c r="D270" s="319"/>
      <c r="E270" s="319"/>
      <c r="F270" s="330"/>
      <c r="G270" s="319"/>
      <c r="H270" s="322"/>
      <c r="J270" s="344"/>
    </row>
    <row r="271" spans="1:10" s="326" customFormat="1" ht="17.25" x14ac:dyDescent="0.3">
      <c r="A271" s="323"/>
      <c r="B271" s="352"/>
      <c r="C271" s="331"/>
      <c r="D271" s="319"/>
      <c r="E271" s="319"/>
      <c r="F271" s="330"/>
      <c r="G271" s="319"/>
      <c r="H271" s="322"/>
      <c r="J271" s="344"/>
    </row>
    <row r="272" spans="1:10" s="326" customFormat="1" ht="17.25" x14ac:dyDescent="0.3">
      <c r="A272" s="323"/>
      <c r="B272" s="352"/>
      <c r="C272" s="331"/>
      <c r="D272" s="319"/>
      <c r="E272" s="319"/>
      <c r="F272" s="330"/>
      <c r="G272" s="319"/>
      <c r="H272" s="322"/>
      <c r="J272" s="344"/>
    </row>
    <row r="273" spans="1:10" s="326" customFormat="1" ht="17.25" x14ac:dyDescent="0.3">
      <c r="A273" s="323"/>
      <c r="B273" s="352"/>
      <c r="C273" s="331"/>
      <c r="D273" s="319"/>
      <c r="E273" s="319"/>
      <c r="F273" s="330"/>
      <c r="G273" s="319"/>
      <c r="H273" s="322"/>
      <c r="J273" s="344"/>
    </row>
    <row r="274" spans="1:10" s="326" customFormat="1" ht="17.25" x14ac:dyDescent="0.3">
      <c r="A274" s="323"/>
      <c r="B274" s="352"/>
      <c r="C274" s="331"/>
      <c r="D274" s="319"/>
      <c r="E274" s="319"/>
      <c r="F274" s="330"/>
      <c r="G274" s="319"/>
      <c r="H274" s="322"/>
      <c r="J274" s="344"/>
    </row>
    <row r="275" spans="1:10" s="326" customFormat="1" ht="17.25" x14ac:dyDescent="0.3">
      <c r="A275" s="323"/>
      <c r="B275" s="352"/>
      <c r="C275" s="331"/>
      <c r="D275" s="319"/>
      <c r="E275" s="319"/>
      <c r="F275" s="330"/>
      <c r="G275" s="319"/>
      <c r="H275" s="322"/>
      <c r="J275" s="344"/>
    </row>
    <row r="276" spans="1:10" s="326" customFormat="1" ht="17.25" x14ac:dyDescent="0.3">
      <c r="A276" s="323"/>
      <c r="B276" s="352"/>
      <c r="C276" s="331"/>
      <c r="D276" s="319"/>
      <c r="E276" s="319"/>
      <c r="F276" s="330"/>
      <c r="G276" s="319"/>
      <c r="H276" s="322"/>
      <c r="J276" s="344"/>
    </row>
    <row r="277" spans="1:10" s="326" customFormat="1" ht="17.25" x14ac:dyDescent="0.3">
      <c r="A277" s="323"/>
      <c r="B277" s="352"/>
      <c r="C277" s="331"/>
      <c r="D277" s="319"/>
      <c r="E277" s="319"/>
      <c r="F277" s="330"/>
      <c r="G277" s="319"/>
      <c r="H277" s="322"/>
      <c r="J277" s="344"/>
    </row>
    <row r="278" spans="1:10" s="326" customFormat="1" ht="17.25" x14ac:dyDescent="0.3">
      <c r="A278" s="323"/>
      <c r="B278" s="352"/>
      <c r="C278" s="331"/>
      <c r="D278" s="319"/>
      <c r="E278" s="319"/>
      <c r="F278" s="330"/>
      <c r="G278" s="319"/>
      <c r="H278" s="322"/>
      <c r="J278" s="344"/>
    </row>
    <row r="279" spans="1:10" s="326" customFormat="1" ht="17.25" x14ac:dyDescent="0.3">
      <c r="A279" s="323"/>
      <c r="B279" s="352"/>
      <c r="C279" s="331"/>
      <c r="D279" s="319"/>
      <c r="E279" s="319"/>
      <c r="F279" s="330"/>
      <c r="G279" s="319"/>
      <c r="H279" s="322"/>
      <c r="J279" s="344"/>
    </row>
    <row r="280" spans="1:10" s="326" customFormat="1" ht="17.25" x14ac:dyDescent="0.3">
      <c r="A280" s="323"/>
      <c r="B280" s="352"/>
      <c r="C280" s="331"/>
      <c r="D280" s="319"/>
      <c r="E280" s="319"/>
      <c r="F280" s="330"/>
      <c r="G280" s="319"/>
      <c r="H280" s="322"/>
      <c r="J280" s="344"/>
    </row>
    <row r="281" spans="1:10" s="326" customFormat="1" ht="17.25" x14ac:dyDescent="0.3">
      <c r="A281" s="323"/>
      <c r="B281" s="352"/>
      <c r="C281" s="331"/>
      <c r="D281" s="319"/>
      <c r="E281" s="319"/>
      <c r="F281" s="330"/>
      <c r="G281" s="319"/>
      <c r="H281" s="322"/>
      <c r="J281" s="344"/>
    </row>
    <row r="282" spans="1:10" s="326" customFormat="1" ht="17.25" x14ac:dyDescent="0.3">
      <c r="A282" s="323"/>
      <c r="B282" s="352"/>
      <c r="C282" s="331"/>
      <c r="D282" s="319"/>
      <c r="E282" s="319"/>
      <c r="F282" s="330"/>
      <c r="G282" s="319"/>
      <c r="H282" s="322"/>
      <c r="J282" s="344"/>
    </row>
    <row r="283" spans="1:10" s="326" customFormat="1" ht="17.25" x14ac:dyDescent="0.3">
      <c r="A283" s="323"/>
      <c r="B283" s="352"/>
      <c r="C283" s="331"/>
      <c r="D283" s="319"/>
      <c r="E283" s="319"/>
      <c r="F283" s="330"/>
      <c r="G283" s="319"/>
      <c r="H283" s="322"/>
      <c r="J283" s="344"/>
    </row>
    <row r="284" spans="1:10" s="326" customFormat="1" ht="17.25" x14ac:dyDescent="0.3">
      <c r="A284" s="323"/>
      <c r="B284" s="352"/>
      <c r="C284" s="331"/>
      <c r="D284" s="319"/>
      <c r="E284" s="319"/>
      <c r="F284" s="330"/>
      <c r="G284" s="319"/>
      <c r="H284" s="322"/>
      <c r="J284" s="344"/>
    </row>
    <row r="285" spans="1:10" s="326" customFormat="1" ht="17.25" x14ac:dyDescent="0.3">
      <c r="A285" s="323"/>
      <c r="B285" s="352"/>
      <c r="C285" s="331"/>
      <c r="D285" s="319"/>
      <c r="E285" s="319"/>
      <c r="F285" s="330"/>
      <c r="G285" s="319"/>
      <c r="H285" s="322"/>
      <c r="J285" s="344"/>
    </row>
    <row r="286" spans="1:10" s="326" customFormat="1" ht="17.25" x14ac:dyDescent="0.3">
      <c r="A286" s="323"/>
      <c r="B286" s="352"/>
      <c r="C286" s="331"/>
      <c r="D286" s="319"/>
      <c r="E286" s="319"/>
      <c r="F286" s="330"/>
      <c r="G286" s="319"/>
      <c r="H286" s="322"/>
      <c r="J286" s="344"/>
    </row>
    <row r="287" spans="1:10" s="326" customFormat="1" ht="17.25" x14ac:dyDescent="0.3">
      <c r="A287" s="323"/>
      <c r="B287" s="352"/>
      <c r="C287" s="331"/>
      <c r="D287" s="319"/>
      <c r="E287" s="319"/>
      <c r="F287" s="330"/>
      <c r="G287" s="319"/>
      <c r="H287" s="322"/>
      <c r="J287" s="344"/>
    </row>
    <row r="288" spans="1:10" s="326" customFormat="1" ht="17.25" x14ac:dyDescent="0.3">
      <c r="A288" s="323"/>
      <c r="B288" s="352"/>
      <c r="C288" s="331"/>
      <c r="D288" s="319"/>
      <c r="E288" s="319"/>
      <c r="F288" s="330"/>
      <c r="G288" s="319"/>
      <c r="H288" s="322"/>
      <c r="J288" s="344"/>
    </row>
    <row r="289" spans="1:10" s="326" customFormat="1" ht="17.25" x14ac:dyDescent="0.3">
      <c r="A289" s="323"/>
      <c r="B289" s="352"/>
      <c r="C289" s="331"/>
      <c r="D289" s="319"/>
      <c r="E289" s="319"/>
      <c r="F289" s="330"/>
      <c r="G289" s="319"/>
      <c r="H289" s="322"/>
      <c r="J289" s="344"/>
    </row>
    <row r="290" spans="1:10" s="326" customFormat="1" ht="17.25" x14ac:dyDescent="0.3">
      <c r="A290" s="323"/>
      <c r="B290" s="352"/>
      <c r="C290" s="331"/>
      <c r="D290" s="319"/>
      <c r="E290" s="319"/>
      <c r="F290" s="330"/>
      <c r="G290" s="319"/>
      <c r="H290" s="322"/>
      <c r="J290" s="344"/>
    </row>
    <row r="291" spans="1:10" s="326" customFormat="1" ht="17.25" x14ac:dyDescent="0.3">
      <c r="A291" s="323"/>
      <c r="B291" s="352"/>
      <c r="C291" s="331"/>
      <c r="D291" s="319"/>
      <c r="E291" s="319"/>
      <c r="F291" s="330"/>
      <c r="G291" s="319"/>
      <c r="H291" s="322"/>
      <c r="J291" s="344"/>
    </row>
    <row r="292" spans="1:10" s="326" customFormat="1" ht="17.25" x14ac:dyDescent="0.3">
      <c r="A292" s="323"/>
      <c r="B292" s="352"/>
      <c r="C292" s="331"/>
      <c r="D292" s="319"/>
      <c r="E292" s="319"/>
      <c r="F292" s="330"/>
      <c r="G292" s="319"/>
      <c r="H292" s="322"/>
      <c r="J292" s="344"/>
    </row>
    <row r="293" spans="1:10" s="326" customFormat="1" ht="17.25" x14ac:dyDescent="0.3">
      <c r="A293" s="323"/>
      <c r="B293" s="352"/>
      <c r="C293" s="331"/>
      <c r="D293" s="319"/>
      <c r="E293" s="319"/>
      <c r="F293" s="330"/>
      <c r="G293" s="319"/>
      <c r="H293" s="322"/>
      <c r="J293" s="344"/>
    </row>
    <row r="294" spans="1:10" s="326" customFormat="1" ht="17.25" x14ac:dyDescent="0.3">
      <c r="A294" s="323"/>
      <c r="B294" s="352"/>
      <c r="C294" s="331"/>
      <c r="D294" s="319"/>
      <c r="E294" s="319"/>
      <c r="F294" s="330"/>
      <c r="G294" s="319"/>
      <c r="H294" s="322"/>
      <c r="J294" s="344"/>
    </row>
    <row r="295" spans="1:10" s="326" customFormat="1" ht="17.25" x14ac:dyDescent="0.3">
      <c r="A295" s="323"/>
      <c r="B295" s="352"/>
      <c r="C295" s="331"/>
      <c r="D295" s="319"/>
      <c r="E295" s="319"/>
      <c r="F295" s="323"/>
      <c r="G295" s="319"/>
      <c r="H295" s="322"/>
      <c r="J295" s="344"/>
    </row>
    <row r="296" spans="1:10" s="326" customFormat="1" ht="17.25" x14ac:dyDescent="0.3">
      <c r="A296" s="323"/>
      <c r="B296" s="352"/>
      <c r="C296" s="331"/>
      <c r="D296" s="319"/>
      <c r="E296" s="319"/>
      <c r="F296" s="330"/>
      <c r="G296" s="319"/>
      <c r="H296" s="322"/>
      <c r="J296" s="344"/>
    </row>
    <row r="297" spans="1:10" s="326" customFormat="1" ht="17.25" x14ac:dyDescent="0.3">
      <c r="A297" s="323"/>
      <c r="B297" s="352"/>
      <c r="C297" s="331"/>
      <c r="D297" s="319"/>
      <c r="E297" s="319"/>
      <c r="F297" s="330"/>
      <c r="G297" s="319"/>
      <c r="H297" s="322"/>
      <c r="J297" s="344"/>
    </row>
    <row r="298" spans="1:10" s="326" customFormat="1" ht="17.25" x14ac:dyDescent="0.3">
      <c r="A298" s="323"/>
      <c r="B298" s="352"/>
      <c r="C298" s="331"/>
      <c r="D298" s="319"/>
      <c r="E298" s="319"/>
      <c r="F298" s="330"/>
      <c r="G298" s="319"/>
      <c r="H298" s="322"/>
      <c r="J298" s="344"/>
    </row>
    <row r="299" spans="1:10" s="326" customFormat="1" ht="17.25" x14ac:dyDescent="0.3">
      <c r="A299" s="323"/>
      <c r="B299" s="352"/>
      <c r="C299" s="331"/>
      <c r="D299" s="319"/>
      <c r="E299" s="319"/>
      <c r="F299" s="330"/>
      <c r="G299" s="319"/>
      <c r="H299" s="322"/>
      <c r="J299" s="344"/>
    </row>
    <row r="300" spans="1:10" s="326" customFormat="1" ht="17.25" x14ac:dyDescent="0.3">
      <c r="A300" s="323"/>
      <c r="B300" s="352"/>
      <c r="C300" s="331"/>
      <c r="D300" s="319"/>
      <c r="E300" s="319"/>
      <c r="F300" s="330"/>
      <c r="G300" s="319"/>
      <c r="H300" s="322"/>
      <c r="J300" s="344"/>
    </row>
    <row r="301" spans="1:10" s="326" customFormat="1" ht="17.25" x14ac:dyDescent="0.3">
      <c r="A301" s="323"/>
      <c r="B301" s="352"/>
      <c r="C301" s="331"/>
      <c r="D301" s="319"/>
      <c r="E301" s="319"/>
      <c r="F301" s="330"/>
      <c r="G301" s="319"/>
      <c r="H301" s="322"/>
      <c r="J301" s="344"/>
    </row>
    <row r="302" spans="1:10" s="326" customFormat="1" ht="17.25" x14ac:dyDescent="0.3">
      <c r="A302" s="333"/>
      <c r="B302" s="352"/>
      <c r="C302" s="331"/>
      <c r="D302" s="319"/>
      <c r="E302" s="319"/>
      <c r="F302" s="330"/>
      <c r="G302" s="319"/>
      <c r="H302" s="322"/>
      <c r="J302" s="344"/>
    </row>
    <row r="303" spans="1:10" s="326" customFormat="1" ht="17.25" x14ac:dyDescent="0.3">
      <c r="A303" s="333"/>
      <c r="B303" s="352"/>
      <c r="C303" s="331"/>
      <c r="D303" s="319"/>
      <c r="E303" s="319"/>
      <c r="F303" s="330"/>
      <c r="G303" s="319"/>
      <c r="H303" s="322"/>
      <c r="J303" s="344"/>
    </row>
    <row r="304" spans="1:10" s="326" customFormat="1" ht="17.25" x14ac:dyDescent="0.3">
      <c r="A304" s="333"/>
      <c r="B304" s="352"/>
      <c r="C304" s="331"/>
      <c r="D304" s="319"/>
      <c r="E304" s="319"/>
      <c r="F304" s="330"/>
      <c r="G304" s="319"/>
      <c r="H304" s="322"/>
      <c r="J304" s="344"/>
    </row>
    <row r="305" spans="1:10" s="326" customFormat="1" ht="17.25" x14ac:dyDescent="0.3">
      <c r="A305" s="333"/>
      <c r="B305" s="352"/>
      <c r="C305" s="331"/>
      <c r="D305" s="319"/>
      <c r="E305" s="319"/>
      <c r="F305" s="330"/>
      <c r="G305" s="319"/>
      <c r="H305" s="322"/>
      <c r="J305" s="344"/>
    </row>
    <row r="306" spans="1:10" s="326" customFormat="1" ht="17.25" x14ac:dyDescent="0.3">
      <c r="A306" s="333"/>
      <c r="B306" s="352"/>
      <c r="C306" s="331"/>
      <c r="D306" s="319"/>
      <c r="E306" s="319"/>
      <c r="F306" s="330"/>
      <c r="G306" s="319"/>
      <c r="H306" s="322"/>
      <c r="J306" s="344"/>
    </row>
    <row r="307" spans="1:10" s="326" customFormat="1" ht="17.25" x14ac:dyDescent="0.3">
      <c r="A307" s="333"/>
      <c r="B307" s="352"/>
      <c r="C307" s="331"/>
      <c r="D307" s="319"/>
      <c r="E307" s="319"/>
      <c r="F307" s="330"/>
      <c r="G307" s="319"/>
      <c r="H307" s="322"/>
      <c r="J307" s="344"/>
    </row>
    <row r="308" spans="1:10" s="326" customFormat="1" ht="17.25" x14ac:dyDescent="0.3">
      <c r="A308" s="333"/>
      <c r="B308" s="352"/>
      <c r="C308" s="331"/>
      <c r="D308" s="319"/>
      <c r="E308" s="319"/>
      <c r="F308" s="330"/>
      <c r="G308" s="319"/>
      <c r="H308" s="322"/>
      <c r="J308" s="344"/>
    </row>
    <row r="309" spans="1:10" s="326" customFormat="1" ht="17.25" x14ac:dyDescent="0.3">
      <c r="A309" s="333"/>
      <c r="B309" s="352"/>
      <c r="C309" s="331"/>
      <c r="D309" s="319"/>
      <c r="E309" s="319"/>
      <c r="F309" s="330"/>
      <c r="G309" s="319"/>
      <c r="H309" s="322"/>
      <c r="J309" s="344"/>
    </row>
    <row r="310" spans="1:10" s="326" customFormat="1" ht="17.25" x14ac:dyDescent="0.3">
      <c r="A310" s="333"/>
      <c r="B310" s="352"/>
      <c r="C310" s="331"/>
      <c r="D310" s="319"/>
      <c r="E310" s="319"/>
      <c r="F310" s="330"/>
      <c r="G310" s="319"/>
      <c r="H310" s="322"/>
      <c r="J310" s="344"/>
    </row>
    <row r="311" spans="1:10" s="326" customFormat="1" ht="17.25" x14ac:dyDescent="0.3">
      <c r="A311" s="333"/>
      <c r="B311" s="352"/>
      <c r="C311" s="331"/>
      <c r="D311" s="319"/>
      <c r="E311" s="319"/>
      <c r="F311" s="330"/>
      <c r="G311" s="319"/>
      <c r="H311" s="322"/>
      <c r="J311" s="344"/>
    </row>
    <row r="312" spans="1:10" s="326" customFormat="1" ht="17.25" x14ac:dyDescent="0.3">
      <c r="A312" s="333"/>
      <c r="B312" s="352"/>
      <c r="C312" s="331"/>
      <c r="D312" s="319"/>
      <c r="E312" s="319"/>
      <c r="F312" s="330"/>
      <c r="G312" s="319"/>
      <c r="H312" s="322"/>
      <c r="J312" s="344"/>
    </row>
    <row r="313" spans="1:10" s="326" customFormat="1" ht="17.25" x14ac:dyDescent="0.3">
      <c r="A313" s="333"/>
      <c r="B313" s="352"/>
      <c r="C313" s="331"/>
      <c r="D313" s="319"/>
      <c r="E313" s="319"/>
      <c r="F313" s="330"/>
      <c r="G313" s="319"/>
      <c r="H313" s="322"/>
      <c r="J313" s="344"/>
    </row>
    <row r="314" spans="1:10" s="326" customFormat="1" ht="17.25" x14ac:dyDescent="0.3">
      <c r="A314" s="333"/>
      <c r="B314" s="352"/>
      <c r="C314" s="331"/>
      <c r="D314" s="319"/>
      <c r="E314" s="319"/>
      <c r="F314" s="330"/>
      <c r="G314" s="319"/>
      <c r="H314" s="322"/>
      <c r="J314" s="344"/>
    </row>
    <row r="315" spans="1:10" s="326" customFormat="1" ht="17.25" x14ac:dyDescent="0.3">
      <c r="A315" s="333"/>
      <c r="B315" s="352"/>
      <c r="C315" s="331"/>
      <c r="D315" s="319"/>
      <c r="E315" s="319"/>
      <c r="F315" s="330"/>
      <c r="G315" s="319"/>
      <c r="H315" s="322"/>
      <c r="J315" s="344"/>
    </row>
    <row r="316" spans="1:10" s="326" customFormat="1" ht="17.25" x14ac:dyDescent="0.3">
      <c r="A316" s="333"/>
      <c r="B316" s="352"/>
      <c r="C316" s="331"/>
      <c r="D316" s="319"/>
      <c r="E316" s="319"/>
      <c r="F316" s="330"/>
      <c r="G316" s="319"/>
      <c r="H316" s="322"/>
      <c r="J316" s="344"/>
    </row>
    <row r="317" spans="1:10" s="326" customFormat="1" ht="17.25" x14ac:dyDescent="0.3">
      <c r="A317" s="333"/>
      <c r="B317" s="352"/>
      <c r="C317" s="331"/>
      <c r="D317" s="319"/>
      <c r="E317" s="319"/>
      <c r="F317" s="330"/>
      <c r="G317" s="319"/>
      <c r="H317" s="322"/>
      <c r="J317" s="344"/>
    </row>
    <row r="318" spans="1:10" s="326" customFormat="1" ht="17.25" x14ac:dyDescent="0.3">
      <c r="A318" s="333"/>
      <c r="B318" s="352"/>
      <c r="C318" s="331"/>
      <c r="D318" s="319"/>
      <c r="E318" s="319"/>
      <c r="F318" s="330"/>
      <c r="G318" s="319"/>
      <c r="H318" s="322"/>
      <c r="J318" s="344"/>
    </row>
    <row r="319" spans="1:10" s="326" customFormat="1" ht="17.25" x14ac:dyDescent="0.3">
      <c r="A319" s="333"/>
      <c r="B319" s="352"/>
      <c r="C319" s="331"/>
      <c r="D319" s="319"/>
      <c r="E319" s="319"/>
      <c r="F319" s="330"/>
      <c r="G319" s="319"/>
      <c r="H319" s="322"/>
      <c r="J319" s="344"/>
    </row>
    <row r="320" spans="1:10" s="326" customFormat="1" ht="17.25" x14ac:dyDescent="0.3">
      <c r="A320" s="333"/>
      <c r="B320" s="352"/>
      <c r="C320" s="331"/>
      <c r="D320" s="319"/>
      <c r="E320" s="319"/>
      <c r="F320" s="330"/>
      <c r="G320" s="319"/>
      <c r="H320" s="322"/>
      <c r="J320" s="344"/>
    </row>
    <row r="321" spans="1:10" s="326" customFormat="1" ht="17.25" x14ac:dyDescent="0.3">
      <c r="A321" s="333"/>
      <c r="B321" s="352"/>
      <c r="C321" s="331"/>
      <c r="D321" s="319"/>
      <c r="E321" s="319"/>
      <c r="F321" s="330"/>
      <c r="G321" s="319"/>
      <c r="H321" s="322"/>
      <c r="J321" s="344"/>
    </row>
    <row r="322" spans="1:10" s="326" customFormat="1" ht="17.25" x14ac:dyDescent="0.3">
      <c r="A322" s="333"/>
      <c r="B322" s="352"/>
      <c r="C322" s="331"/>
      <c r="D322" s="319"/>
      <c r="E322" s="319"/>
      <c r="F322" s="323"/>
      <c r="G322" s="319"/>
      <c r="H322" s="322"/>
      <c r="J322" s="344"/>
    </row>
    <row r="323" spans="1:10" s="326" customFormat="1" ht="17.25" x14ac:dyDescent="0.3">
      <c r="A323" s="333"/>
      <c r="B323" s="352"/>
      <c r="C323" s="331"/>
      <c r="D323" s="319"/>
      <c r="E323" s="319"/>
      <c r="F323" s="323"/>
      <c r="G323" s="319"/>
      <c r="H323" s="322"/>
      <c r="J323" s="344"/>
    </row>
    <row r="324" spans="1:10" s="326" customFormat="1" ht="17.25" x14ac:dyDescent="0.3">
      <c r="A324" s="333"/>
      <c r="B324" s="352"/>
      <c r="C324" s="331"/>
      <c r="D324" s="319"/>
      <c r="E324" s="319"/>
      <c r="F324" s="323"/>
      <c r="G324" s="319"/>
      <c r="H324" s="322"/>
      <c r="J324" s="344"/>
    </row>
    <row r="325" spans="1:10" s="326" customFormat="1" ht="17.25" x14ac:dyDescent="0.3">
      <c r="B325" s="352"/>
      <c r="C325" s="331"/>
      <c r="D325" s="319"/>
      <c r="E325" s="319"/>
      <c r="F325" s="323"/>
      <c r="G325" s="319"/>
      <c r="H325" s="322"/>
      <c r="J325" s="344"/>
    </row>
    <row r="326" spans="1:10" s="326" customFormat="1" ht="17.25" x14ac:dyDescent="0.3">
      <c r="B326" s="352"/>
      <c r="C326" s="331"/>
      <c r="D326" s="319"/>
      <c r="E326" s="319"/>
      <c r="F326" s="330"/>
      <c r="G326" s="319"/>
      <c r="H326" s="322"/>
      <c r="J326" s="344"/>
    </row>
    <row r="327" spans="1:10" s="326" customFormat="1" ht="17.25" x14ac:dyDescent="0.3">
      <c r="B327" s="352"/>
      <c r="C327" s="331"/>
      <c r="D327" s="319"/>
      <c r="E327" s="319"/>
      <c r="F327" s="330"/>
      <c r="G327" s="319"/>
      <c r="H327" s="322"/>
      <c r="J327" s="344"/>
    </row>
    <row r="328" spans="1:10" s="326" customFormat="1" ht="17.25" x14ac:dyDescent="0.3">
      <c r="B328" s="352"/>
      <c r="C328" s="331"/>
      <c r="D328" s="319"/>
      <c r="E328" s="319"/>
      <c r="F328" s="323"/>
      <c r="G328" s="319"/>
      <c r="H328" s="322"/>
      <c r="J328" s="344"/>
    </row>
    <row r="329" spans="1:10" s="326" customFormat="1" ht="17.25" x14ac:dyDescent="0.3">
      <c r="B329" s="352"/>
      <c r="C329" s="331"/>
      <c r="D329" s="319"/>
      <c r="E329" s="319"/>
      <c r="F329" s="323"/>
      <c r="G329" s="319"/>
      <c r="H329" s="322"/>
      <c r="J329" s="344"/>
    </row>
    <row r="330" spans="1:10" s="326" customFormat="1" ht="17.25" x14ac:dyDescent="0.3">
      <c r="B330" s="352"/>
      <c r="C330" s="331"/>
      <c r="D330" s="319"/>
      <c r="E330" s="319"/>
      <c r="F330" s="330"/>
      <c r="G330" s="319"/>
      <c r="H330" s="322"/>
      <c r="J330" s="344"/>
    </row>
    <row r="331" spans="1:10" s="326" customFormat="1" ht="17.25" x14ac:dyDescent="0.3">
      <c r="B331" s="352"/>
      <c r="C331" s="331"/>
      <c r="D331" s="319"/>
      <c r="E331" s="319"/>
      <c r="F331" s="330"/>
      <c r="G331" s="319"/>
      <c r="H331" s="322"/>
      <c r="J331" s="344"/>
    </row>
    <row r="332" spans="1:10" s="326" customFormat="1" ht="17.25" x14ac:dyDescent="0.3">
      <c r="B332" s="352"/>
      <c r="C332" s="331"/>
      <c r="D332" s="319"/>
      <c r="E332" s="319"/>
      <c r="F332" s="330"/>
      <c r="G332" s="319"/>
      <c r="H332" s="322"/>
      <c r="J332" s="344"/>
    </row>
    <row r="333" spans="1:10" s="326" customFormat="1" ht="17.25" x14ac:dyDescent="0.3">
      <c r="B333" s="352"/>
      <c r="C333" s="331"/>
      <c r="D333" s="319"/>
      <c r="E333" s="319"/>
      <c r="F333" s="323"/>
      <c r="G333" s="319"/>
      <c r="H333" s="322"/>
      <c r="J333" s="344"/>
    </row>
    <row r="334" spans="1:10" s="326" customFormat="1" ht="17.25" x14ac:dyDescent="0.3">
      <c r="B334" s="352"/>
      <c r="C334" s="331"/>
      <c r="D334" s="319"/>
      <c r="E334" s="319"/>
      <c r="F334" s="330"/>
      <c r="G334" s="319"/>
      <c r="H334" s="322"/>
      <c r="J334" s="344"/>
    </row>
    <row r="335" spans="1:10" s="326" customFormat="1" ht="17.25" x14ac:dyDescent="0.3">
      <c r="B335" s="352"/>
      <c r="C335" s="331"/>
      <c r="D335" s="319"/>
      <c r="E335" s="319"/>
      <c r="F335" s="330"/>
      <c r="G335" s="319"/>
      <c r="H335" s="322"/>
      <c r="J335" s="344"/>
    </row>
    <row r="336" spans="1:10" s="326" customFormat="1" ht="17.25" x14ac:dyDescent="0.3">
      <c r="B336" s="352"/>
      <c r="C336" s="331"/>
      <c r="D336" s="319"/>
      <c r="E336" s="319"/>
      <c r="F336" s="330"/>
      <c r="G336" s="319"/>
      <c r="H336" s="322"/>
      <c r="J336" s="344"/>
    </row>
    <row r="337" spans="2:10" s="326" customFormat="1" ht="17.25" x14ac:dyDescent="0.3">
      <c r="B337" s="352"/>
      <c r="C337" s="331"/>
      <c r="D337" s="319"/>
      <c r="E337" s="319"/>
      <c r="F337" s="330"/>
      <c r="G337" s="319"/>
      <c r="H337" s="322"/>
      <c r="J337" s="344"/>
    </row>
    <row r="338" spans="2:10" s="326" customFormat="1" ht="17.25" x14ac:dyDescent="0.3">
      <c r="B338" s="352"/>
      <c r="C338" s="331"/>
      <c r="D338" s="319"/>
      <c r="E338" s="319"/>
      <c r="F338" s="323"/>
      <c r="G338" s="319"/>
      <c r="H338" s="322"/>
      <c r="J338" s="344"/>
    </row>
    <row r="339" spans="2:10" s="326" customFormat="1" ht="17.25" x14ac:dyDescent="0.3">
      <c r="B339" s="352"/>
      <c r="C339" s="331"/>
      <c r="D339" s="319"/>
      <c r="E339" s="319"/>
      <c r="F339" s="330"/>
      <c r="G339" s="319"/>
      <c r="H339" s="322"/>
      <c r="J339" s="344"/>
    </row>
    <row r="340" spans="2:10" s="326" customFormat="1" ht="17.25" x14ac:dyDescent="0.3">
      <c r="B340" s="352"/>
      <c r="C340" s="331"/>
      <c r="D340" s="319"/>
      <c r="E340" s="319"/>
      <c r="F340" s="323"/>
      <c r="G340" s="319"/>
      <c r="H340" s="322"/>
      <c r="J340" s="344"/>
    </row>
    <row r="341" spans="2:10" s="326" customFormat="1" ht="17.25" x14ac:dyDescent="0.3">
      <c r="B341" s="352"/>
      <c r="C341" s="331"/>
      <c r="D341" s="319"/>
      <c r="E341" s="319"/>
      <c r="F341" s="323"/>
      <c r="G341" s="319"/>
      <c r="H341" s="322"/>
      <c r="J341" s="344"/>
    </row>
    <row r="342" spans="2:10" s="326" customFormat="1" ht="17.25" x14ac:dyDescent="0.3">
      <c r="B342" s="352"/>
      <c r="C342" s="331"/>
      <c r="D342" s="319"/>
      <c r="E342" s="319"/>
      <c r="F342" s="323"/>
      <c r="G342" s="319"/>
      <c r="H342" s="322"/>
      <c r="J342" s="344"/>
    </row>
    <row r="343" spans="2:10" s="326" customFormat="1" ht="17.25" x14ac:dyDescent="0.3">
      <c r="B343" s="352"/>
      <c r="C343" s="331"/>
      <c r="D343" s="319"/>
      <c r="E343" s="319"/>
      <c r="F343" s="323"/>
      <c r="G343" s="319"/>
      <c r="H343" s="322"/>
      <c r="J343" s="344"/>
    </row>
    <row r="344" spans="2:10" s="326" customFormat="1" ht="17.25" x14ac:dyDescent="0.3">
      <c r="B344" s="352"/>
      <c r="C344" s="331"/>
      <c r="D344" s="319"/>
      <c r="E344" s="319"/>
      <c r="F344" s="323"/>
      <c r="G344" s="319"/>
      <c r="H344" s="322"/>
      <c r="J344" s="344"/>
    </row>
    <row r="345" spans="2:10" s="326" customFormat="1" ht="17.25" x14ac:dyDescent="0.3">
      <c r="B345" s="352"/>
      <c r="C345" s="331"/>
      <c r="D345" s="319"/>
      <c r="E345" s="319"/>
      <c r="F345" s="330"/>
      <c r="G345" s="319"/>
      <c r="H345" s="322"/>
      <c r="J345" s="344"/>
    </row>
    <row r="346" spans="2:10" s="326" customFormat="1" ht="17.25" x14ac:dyDescent="0.3">
      <c r="B346" s="352"/>
      <c r="C346" s="331"/>
      <c r="D346" s="319"/>
      <c r="E346" s="319"/>
      <c r="F346" s="330"/>
      <c r="G346" s="319"/>
      <c r="H346" s="322"/>
      <c r="J346" s="344"/>
    </row>
    <row r="347" spans="2:10" s="326" customFormat="1" ht="17.25" x14ac:dyDescent="0.3">
      <c r="B347" s="352"/>
      <c r="C347" s="331"/>
      <c r="D347" s="319"/>
      <c r="E347" s="319"/>
      <c r="F347" s="323"/>
      <c r="G347" s="319"/>
      <c r="H347" s="322"/>
      <c r="J347" s="344"/>
    </row>
    <row r="348" spans="2:10" s="326" customFormat="1" ht="17.25" x14ac:dyDescent="0.3">
      <c r="B348" s="352"/>
      <c r="C348" s="331"/>
      <c r="D348" s="319"/>
      <c r="E348" s="319"/>
      <c r="F348" s="330"/>
      <c r="G348" s="319"/>
      <c r="H348" s="322"/>
      <c r="J348" s="344"/>
    </row>
    <row r="349" spans="2:10" s="326" customFormat="1" ht="17.25" x14ac:dyDescent="0.3">
      <c r="B349" s="352"/>
      <c r="C349" s="331"/>
      <c r="D349" s="319"/>
      <c r="E349" s="319"/>
      <c r="F349" s="330"/>
      <c r="G349" s="319"/>
      <c r="H349" s="322"/>
      <c r="J349" s="344"/>
    </row>
    <row r="350" spans="2:10" s="326" customFormat="1" ht="17.25" x14ac:dyDescent="0.3">
      <c r="B350" s="352"/>
      <c r="C350" s="331"/>
      <c r="D350" s="319"/>
      <c r="E350" s="319"/>
      <c r="F350" s="323"/>
      <c r="G350" s="319"/>
      <c r="H350" s="322"/>
      <c r="J350" s="344"/>
    </row>
    <row r="351" spans="2:10" s="326" customFormat="1" ht="17.25" x14ac:dyDescent="0.3">
      <c r="B351" s="352"/>
      <c r="C351" s="331"/>
      <c r="D351" s="319"/>
      <c r="E351" s="319"/>
      <c r="F351" s="323"/>
      <c r="G351" s="319"/>
      <c r="H351" s="322"/>
      <c r="J351" s="344"/>
    </row>
    <row r="352" spans="2:10" s="326" customFormat="1" ht="17.25" x14ac:dyDescent="0.3">
      <c r="B352" s="352"/>
      <c r="C352" s="331"/>
      <c r="D352" s="319"/>
      <c r="E352" s="319"/>
      <c r="F352" s="323"/>
      <c r="G352" s="319"/>
      <c r="H352" s="322"/>
      <c r="J352" s="344"/>
    </row>
    <row r="353" spans="2:12" s="326" customFormat="1" ht="17.25" x14ac:dyDescent="0.3">
      <c r="B353" s="352"/>
      <c r="C353" s="331"/>
      <c r="D353" s="319"/>
      <c r="E353" s="319"/>
      <c r="F353" s="330"/>
      <c r="G353" s="319"/>
      <c r="H353" s="322"/>
      <c r="J353" s="344"/>
    </row>
    <row r="354" spans="2:12" s="326" customFormat="1" ht="17.25" x14ac:dyDescent="0.3">
      <c r="B354" s="352"/>
      <c r="C354" s="331"/>
      <c r="D354" s="319"/>
      <c r="E354" s="319"/>
      <c r="F354" s="330"/>
      <c r="G354" s="319"/>
      <c r="H354" s="322"/>
      <c r="J354" s="344"/>
    </row>
    <row r="355" spans="2:12" s="326" customFormat="1" ht="17.25" x14ac:dyDescent="0.3">
      <c r="B355" s="352"/>
      <c r="C355" s="331"/>
      <c r="D355" s="319"/>
      <c r="E355" s="319"/>
      <c r="F355" s="330"/>
      <c r="G355" s="319"/>
      <c r="H355" s="322"/>
      <c r="J355" s="344"/>
    </row>
    <row r="356" spans="2:12" s="326" customFormat="1" ht="17.25" x14ac:dyDescent="0.3">
      <c r="B356" s="352"/>
      <c r="C356" s="331"/>
      <c r="D356" s="319"/>
      <c r="E356" s="319"/>
      <c r="F356" s="330"/>
      <c r="G356" s="319"/>
      <c r="H356" s="322"/>
      <c r="J356" s="344"/>
    </row>
    <row r="357" spans="2:12" s="326" customFormat="1" ht="17.25" x14ac:dyDescent="0.3">
      <c r="B357" s="352"/>
      <c r="C357" s="331"/>
      <c r="D357" s="319"/>
      <c r="E357" s="319"/>
      <c r="F357" s="323"/>
      <c r="G357" s="319"/>
      <c r="H357" s="322"/>
      <c r="J357" s="344"/>
    </row>
    <row r="358" spans="2:12" s="326" customFormat="1" ht="17.25" x14ac:dyDescent="0.3">
      <c r="B358" s="352"/>
      <c r="C358" s="331"/>
      <c r="D358" s="319"/>
      <c r="E358" s="319"/>
      <c r="F358" s="323"/>
      <c r="G358" s="319"/>
      <c r="H358" s="322"/>
      <c r="J358" s="344"/>
    </row>
    <row r="359" spans="2:12" s="326" customFormat="1" ht="17.25" x14ac:dyDescent="0.3">
      <c r="B359" s="352"/>
      <c r="C359" s="331"/>
      <c r="D359" s="319"/>
      <c r="E359" s="319"/>
      <c r="F359" s="323"/>
      <c r="G359" s="319"/>
      <c r="H359" s="322"/>
      <c r="J359" s="344"/>
    </row>
    <row r="360" spans="2:12" s="326" customFormat="1" ht="17.25" x14ac:dyDescent="0.3">
      <c r="B360" s="352"/>
      <c r="C360" s="331"/>
      <c r="D360" s="319"/>
      <c r="E360" s="319"/>
      <c r="F360" s="323"/>
      <c r="G360" s="319"/>
      <c r="H360" s="322"/>
      <c r="J360" s="344"/>
    </row>
    <row r="361" spans="2:12" s="326" customFormat="1" ht="17.25" x14ac:dyDescent="0.3">
      <c r="B361" s="353"/>
      <c r="C361" s="334"/>
      <c r="D361" s="319"/>
      <c r="E361" s="335"/>
      <c r="F361" s="323"/>
      <c r="G361" s="319"/>
      <c r="H361" s="322"/>
      <c r="J361" s="344"/>
    </row>
    <row r="362" spans="2:12" s="326" customFormat="1" ht="17.25" x14ac:dyDescent="0.3">
      <c r="B362" s="353"/>
      <c r="C362" s="334"/>
      <c r="D362" s="319"/>
      <c r="E362" s="335"/>
      <c r="F362" s="323"/>
      <c r="G362" s="319"/>
      <c r="H362" s="322"/>
      <c r="J362" s="344"/>
    </row>
    <row r="363" spans="2:12" s="326" customFormat="1" ht="17.25" x14ac:dyDescent="0.3">
      <c r="B363" s="353"/>
      <c r="C363" s="334"/>
      <c r="D363" s="319"/>
      <c r="E363" s="335"/>
      <c r="F363" s="323"/>
      <c r="G363" s="319"/>
      <c r="H363" s="322"/>
      <c r="J363" s="344"/>
    </row>
    <row r="364" spans="2:12" s="326" customFormat="1" ht="17.25" x14ac:dyDescent="0.3">
      <c r="B364" s="353"/>
      <c r="C364" s="334"/>
      <c r="D364" s="319"/>
      <c r="E364" s="335"/>
      <c r="F364" s="323"/>
      <c r="G364" s="319"/>
      <c r="H364" s="322"/>
      <c r="J364" s="344"/>
    </row>
    <row r="365" spans="2:12" s="326" customFormat="1" ht="17.25" x14ac:dyDescent="0.3">
      <c r="B365" s="353"/>
      <c r="C365" s="334"/>
      <c r="D365" s="319"/>
      <c r="E365" s="335"/>
      <c r="F365" s="323"/>
      <c r="G365" s="319"/>
      <c r="H365" s="322"/>
      <c r="J365" s="344"/>
    </row>
    <row r="366" spans="2:12" s="326" customFormat="1" ht="17.25" x14ac:dyDescent="0.3">
      <c r="B366" s="354"/>
      <c r="C366" s="331"/>
      <c r="D366" s="321"/>
      <c r="E366" s="319"/>
      <c r="F366" s="323"/>
      <c r="G366" s="321"/>
      <c r="H366" s="322"/>
      <c r="I366" s="323"/>
      <c r="J366" s="345"/>
      <c r="K366" s="324"/>
      <c r="L366" s="325"/>
    </row>
    <row r="367" spans="2:12" s="326" customFormat="1" ht="17.25" x14ac:dyDescent="0.3">
      <c r="B367" s="353"/>
      <c r="C367" s="334"/>
      <c r="D367" s="319"/>
      <c r="E367" s="335"/>
      <c r="F367" s="323"/>
      <c r="G367" s="319"/>
      <c r="H367" s="322"/>
      <c r="J367" s="344"/>
    </row>
    <row r="368" spans="2:12" s="326" customFormat="1" ht="17.25" x14ac:dyDescent="0.3">
      <c r="B368" s="353"/>
      <c r="C368" s="334"/>
      <c r="D368" s="319"/>
      <c r="E368" s="335"/>
      <c r="F368" s="323"/>
      <c r="G368" s="319"/>
      <c r="H368" s="322"/>
      <c r="J368" s="344"/>
    </row>
    <row r="369" spans="2:10" s="326" customFormat="1" ht="17.25" x14ac:dyDescent="0.3">
      <c r="B369" s="353"/>
      <c r="C369" s="334"/>
      <c r="D369" s="319"/>
      <c r="E369" s="335"/>
      <c r="F369" s="323"/>
      <c r="G369" s="319"/>
      <c r="H369" s="322"/>
      <c r="J369" s="344"/>
    </row>
    <row r="370" spans="2:10" s="326" customFormat="1" ht="17.25" x14ac:dyDescent="0.3">
      <c r="B370" s="353"/>
      <c r="C370" s="334"/>
      <c r="D370" s="319"/>
      <c r="E370" s="335"/>
      <c r="F370" s="323"/>
      <c r="G370" s="319"/>
      <c r="H370" s="322"/>
      <c r="J370" s="344"/>
    </row>
    <row r="371" spans="2:10" s="326" customFormat="1" ht="17.25" x14ac:dyDescent="0.3">
      <c r="B371" s="353"/>
      <c r="C371" s="334"/>
      <c r="D371" s="319"/>
      <c r="E371" s="335"/>
      <c r="F371" s="323"/>
      <c r="G371" s="319"/>
      <c r="H371" s="322"/>
      <c r="J371" s="344"/>
    </row>
    <row r="372" spans="2:10" s="326" customFormat="1" ht="17.25" x14ac:dyDescent="0.3">
      <c r="B372" s="353"/>
      <c r="C372" s="334"/>
      <c r="D372" s="319"/>
      <c r="E372" s="335"/>
      <c r="F372" s="323"/>
      <c r="G372" s="319"/>
      <c r="H372" s="322"/>
      <c r="J372" s="344"/>
    </row>
    <row r="373" spans="2:10" s="326" customFormat="1" ht="17.25" x14ac:dyDescent="0.3">
      <c r="B373" s="353"/>
      <c r="C373" s="334"/>
      <c r="D373" s="319"/>
      <c r="E373" s="335"/>
      <c r="F373" s="323"/>
      <c r="G373" s="319"/>
      <c r="H373" s="322"/>
      <c r="J373" s="344"/>
    </row>
    <row r="374" spans="2:10" s="326" customFormat="1" ht="17.25" x14ac:dyDescent="0.3">
      <c r="B374" s="353"/>
      <c r="C374" s="334"/>
      <c r="D374" s="319"/>
      <c r="E374" s="335"/>
      <c r="F374" s="323"/>
      <c r="G374" s="319"/>
      <c r="H374" s="322"/>
      <c r="J374" s="344"/>
    </row>
    <row r="375" spans="2:10" s="326" customFormat="1" ht="17.25" x14ac:dyDescent="0.3">
      <c r="B375" s="353"/>
      <c r="C375" s="334"/>
      <c r="D375" s="319"/>
      <c r="E375" s="335"/>
      <c r="F375" s="323"/>
      <c r="G375" s="319"/>
      <c r="H375" s="322"/>
      <c r="J375" s="344"/>
    </row>
    <row r="376" spans="2:10" s="326" customFormat="1" ht="17.25" x14ac:dyDescent="0.3">
      <c r="B376" s="353"/>
      <c r="C376" s="334"/>
      <c r="D376" s="319"/>
      <c r="E376" s="335"/>
      <c r="F376" s="323"/>
      <c r="G376" s="319"/>
      <c r="H376" s="322"/>
      <c r="J376" s="344"/>
    </row>
    <row r="377" spans="2:10" s="326" customFormat="1" ht="17.25" x14ac:dyDescent="0.3">
      <c r="B377" s="353"/>
      <c r="C377" s="334"/>
      <c r="D377" s="319"/>
      <c r="E377" s="335"/>
      <c r="F377" s="323"/>
      <c r="G377" s="319"/>
      <c r="H377" s="322"/>
      <c r="J377" s="344"/>
    </row>
    <row r="378" spans="2:10" s="326" customFormat="1" ht="17.25" x14ac:dyDescent="0.3">
      <c r="B378" s="353"/>
      <c r="C378" s="334"/>
      <c r="D378" s="319"/>
      <c r="E378" s="335"/>
      <c r="F378" s="323"/>
      <c r="G378" s="319"/>
      <c r="H378" s="322"/>
      <c r="J378" s="344"/>
    </row>
    <row r="379" spans="2:10" s="326" customFormat="1" ht="17.25" x14ac:dyDescent="0.3">
      <c r="B379" s="353"/>
      <c r="C379" s="334"/>
      <c r="D379" s="319"/>
      <c r="E379" s="335"/>
      <c r="F379" s="323"/>
      <c r="G379" s="319"/>
      <c r="H379" s="322"/>
      <c r="J379" s="344"/>
    </row>
    <row r="380" spans="2:10" s="326" customFormat="1" ht="17.25" x14ac:dyDescent="0.3">
      <c r="B380" s="353"/>
      <c r="C380" s="334"/>
      <c r="D380" s="319"/>
      <c r="E380" s="335"/>
      <c r="F380" s="323"/>
      <c r="G380" s="319"/>
      <c r="H380" s="322"/>
      <c r="J380" s="344"/>
    </row>
    <row r="381" spans="2:10" s="326" customFormat="1" ht="17.25" x14ac:dyDescent="0.3">
      <c r="B381" s="353"/>
      <c r="C381" s="334"/>
      <c r="D381" s="319"/>
      <c r="E381" s="335"/>
      <c r="F381" s="323"/>
      <c r="G381" s="319"/>
      <c r="H381" s="322"/>
      <c r="J381" s="344"/>
    </row>
    <row r="382" spans="2:10" s="326" customFormat="1" ht="17.25" x14ac:dyDescent="0.3">
      <c r="B382" s="353"/>
      <c r="C382" s="334"/>
      <c r="D382" s="319"/>
      <c r="E382" s="335"/>
      <c r="F382" s="323"/>
      <c r="G382" s="319"/>
      <c r="H382" s="322"/>
      <c r="J382" s="344"/>
    </row>
    <row r="383" spans="2:10" s="326" customFormat="1" ht="17.25" x14ac:dyDescent="0.3">
      <c r="B383" s="353"/>
      <c r="C383" s="334"/>
      <c r="D383" s="319"/>
      <c r="E383" s="335"/>
      <c r="F383" s="323"/>
      <c r="G383" s="319"/>
      <c r="H383" s="322"/>
      <c r="J383" s="344"/>
    </row>
    <row r="384" spans="2:10" s="326" customFormat="1" ht="17.25" x14ac:dyDescent="0.3">
      <c r="B384" s="353"/>
      <c r="C384" s="334"/>
      <c r="D384" s="319"/>
      <c r="E384" s="335"/>
      <c r="F384" s="323"/>
      <c r="G384" s="319"/>
      <c r="H384" s="322"/>
      <c r="J384" s="344"/>
    </row>
    <row r="385" spans="2:10" s="326" customFormat="1" ht="17.25" x14ac:dyDescent="0.3">
      <c r="B385" s="353"/>
      <c r="C385" s="334"/>
      <c r="D385" s="319"/>
      <c r="E385" s="335"/>
      <c r="F385" s="323"/>
      <c r="G385" s="319"/>
      <c r="H385" s="322"/>
      <c r="J385" s="344"/>
    </row>
    <row r="386" spans="2:10" s="326" customFormat="1" ht="17.25" x14ac:dyDescent="0.3">
      <c r="B386" s="353"/>
      <c r="C386" s="334"/>
      <c r="D386" s="319"/>
      <c r="E386" s="335"/>
      <c r="F386" s="323"/>
      <c r="G386" s="319"/>
      <c r="H386" s="322"/>
      <c r="J386" s="344"/>
    </row>
    <row r="387" spans="2:10" s="326" customFormat="1" ht="17.25" x14ac:dyDescent="0.3">
      <c r="B387" s="353"/>
      <c r="C387" s="334"/>
      <c r="D387" s="319"/>
      <c r="E387" s="335"/>
      <c r="F387" s="323"/>
      <c r="G387" s="319"/>
      <c r="H387" s="322"/>
      <c r="J387" s="344"/>
    </row>
    <row r="388" spans="2:10" s="326" customFormat="1" ht="17.25" x14ac:dyDescent="0.3">
      <c r="B388" s="353"/>
      <c r="C388" s="334"/>
      <c r="D388" s="319"/>
      <c r="E388" s="335"/>
      <c r="F388" s="323"/>
      <c r="G388" s="319"/>
      <c r="H388" s="322"/>
      <c r="J388" s="344"/>
    </row>
    <row r="389" spans="2:10" s="326" customFormat="1" x14ac:dyDescent="0.25">
      <c r="B389" s="353"/>
      <c r="C389" s="334"/>
      <c r="D389" s="335"/>
      <c r="E389" s="335"/>
      <c r="G389" s="335"/>
      <c r="H389" s="336"/>
      <c r="J389" s="344"/>
    </row>
    <row r="390" spans="2:10" s="326" customFormat="1" x14ac:dyDescent="0.25">
      <c r="B390" s="353"/>
      <c r="C390" s="334"/>
      <c r="D390" s="335"/>
      <c r="E390" s="335"/>
      <c r="G390" s="335"/>
      <c r="H390" s="336"/>
      <c r="J390" s="344"/>
    </row>
    <row r="391" spans="2:10" s="326" customFormat="1" x14ac:dyDescent="0.25">
      <c r="B391" s="353"/>
      <c r="C391" s="334"/>
      <c r="D391" s="335"/>
      <c r="E391" s="335"/>
      <c r="G391" s="335"/>
      <c r="H391" s="336"/>
      <c r="J391" s="344"/>
    </row>
  </sheetData>
  <mergeCells count="1">
    <mergeCell ref="A1:J1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23"/>
  <sheetViews>
    <sheetView topLeftCell="C65" zoomScale="140" zoomScaleNormal="140" workbookViewId="0">
      <selection activeCell="D122" sqref="D122:D212"/>
    </sheetView>
  </sheetViews>
  <sheetFormatPr defaultRowHeight="17.25" x14ac:dyDescent="0.3"/>
  <cols>
    <col min="1" max="1" width="11.5" style="37" customWidth="1"/>
    <col min="2" max="2" width="4.125" style="38" customWidth="1"/>
    <col min="3" max="3" width="5.375" style="38" customWidth="1"/>
    <col min="4" max="4" width="9" style="37"/>
    <col min="5" max="5" width="3.625" style="38" customWidth="1"/>
    <col min="6" max="6" width="9.25" style="197" customWidth="1"/>
    <col min="7" max="7" width="8.875" style="39" customWidth="1"/>
    <col min="8" max="8" width="4.875" style="38" customWidth="1"/>
    <col min="9" max="9" width="5.25" style="38" customWidth="1"/>
    <col min="10" max="10" width="7.5" style="132" customWidth="1"/>
    <col min="11" max="11" width="3.875" style="38" customWidth="1"/>
    <col min="12" max="12" width="9.625" style="197" customWidth="1"/>
    <col min="13" max="13" width="11" style="264" customWidth="1"/>
  </cols>
  <sheetData>
    <row r="1" spans="1:13" ht="14.25" x14ac:dyDescent="0.2">
      <c r="A1"/>
      <c r="B1"/>
      <c r="C1"/>
      <c r="D1"/>
      <c r="E1"/>
      <c r="F1"/>
      <c r="G1"/>
      <c r="H1"/>
      <c r="I1"/>
      <c r="J1"/>
      <c r="K1"/>
      <c r="L1"/>
      <c r="M1" s="256"/>
    </row>
    <row r="2" spans="1:13" x14ac:dyDescent="0.3">
      <c r="A2"/>
      <c r="B2"/>
      <c r="C2"/>
      <c r="D2"/>
      <c r="E2"/>
      <c r="F2"/>
      <c r="G2" s="434" t="s">
        <v>252</v>
      </c>
      <c r="H2" s="432"/>
      <c r="I2" s="432"/>
      <c r="J2" s="432"/>
      <c r="K2" s="432"/>
      <c r="L2" s="433"/>
      <c r="M2" s="257"/>
    </row>
    <row r="3" spans="1:13" x14ac:dyDescent="0.3">
      <c r="A3" s="133" t="s">
        <v>245</v>
      </c>
      <c r="B3" s="133" t="s">
        <v>246</v>
      </c>
      <c r="C3" s="133" t="s">
        <v>247</v>
      </c>
      <c r="D3" s="133" t="s">
        <v>248</v>
      </c>
      <c r="E3" s="133" t="s">
        <v>249</v>
      </c>
      <c r="F3" s="225" t="s">
        <v>7</v>
      </c>
      <c r="G3" s="224" t="s">
        <v>245</v>
      </c>
      <c r="H3" s="133" t="s">
        <v>246</v>
      </c>
      <c r="I3" s="133" t="s">
        <v>247</v>
      </c>
      <c r="J3" s="226" t="s">
        <v>248</v>
      </c>
      <c r="K3" s="133" t="s">
        <v>249</v>
      </c>
      <c r="L3" s="225" t="s">
        <v>7</v>
      </c>
      <c r="M3" s="257" t="s">
        <v>251</v>
      </c>
    </row>
    <row r="4" spans="1:13" x14ac:dyDescent="0.3">
      <c r="A4" s="79">
        <v>3600149354</v>
      </c>
      <c r="B4" s="146"/>
      <c r="C4" s="146"/>
      <c r="D4" s="265">
        <v>42824</v>
      </c>
      <c r="E4" s="72"/>
      <c r="F4" s="95">
        <v>210200</v>
      </c>
      <c r="G4" s="266"/>
      <c r="H4" s="146"/>
      <c r="I4" s="146"/>
      <c r="J4" s="265"/>
      <c r="K4" s="146"/>
      <c r="L4" s="95"/>
      <c r="M4" s="266">
        <f t="shared" ref="M4:M13" si="0">+F4</f>
        <v>210200</v>
      </c>
    </row>
    <row r="5" spans="1:13" x14ac:dyDescent="0.3">
      <c r="A5" s="79">
        <v>3600181319</v>
      </c>
      <c r="B5" s="146"/>
      <c r="C5" s="146"/>
      <c r="D5" s="265">
        <v>42871</v>
      </c>
      <c r="E5" s="72"/>
      <c r="F5" s="95">
        <v>100000</v>
      </c>
      <c r="G5" s="267"/>
      <c r="H5" s="146"/>
      <c r="I5" s="146"/>
      <c r="J5" s="265"/>
      <c r="K5" s="146"/>
      <c r="L5" s="95"/>
      <c r="M5" s="266">
        <f t="shared" si="0"/>
        <v>100000</v>
      </c>
    </row>
    <row r="6" spans="1:13" x14ac:dyDescent="0.3">
      <c r="A6" s="79">
        <v>3600202505</v>
      </c>
      <c r="B6" s="146"/>
      <c r="C6" s="146"/>
      <c r="D6" s="265">
        <v>42892</v>
      </c>
      <c r="E6" s="72"/>
      <c r="F6" s="95">
        <v>87366</v>
      </c>
      <c r="G6" s="267"/>
      <c r="H6" s="146"/>
      <c r="I6" s="146"/>
      <c r="J6" s="265"/>
      <c r="K6" s="146"/>
      <c r="L6" s="95"/>
      <c r="M6" s="266">
        <f t="shared" si="0"/>
        <v>87366</v>
      </c>
    </row>
    <row r="7" spans="1:13" x14ac:dyDescent="0.3">
      <c r="A7" s="79">
        <v>3600155467</v>
      </c>
      <c r="B7" s="146"/>
      <c r="C7" s="146"/>
      <c r="D7" s="265">
        <v>42898</v>
      </c>
      <c r="E7" s="72"/>
      <c r="F7" s="95">
        <v>20000</v>
      </c>
      <c r="G7" s="267"/>
      <c r="H7" s="146"/>
      <c r="I7" s="146"/>
      <c r="J7" s="265"/>
      <c r="K7" s="146"/>
      <c r="L7" s="95"/>
      <c r="M7" s="266">
        <f t="shared" si="0"/>
        <v>20000</v>
      </c>
    </row>
    <row r="8" spans="1:13" s="110" customFormat="1" x14ac:dyDescent="0.3">
      <c r="A8" s="79">
        <v>3600210452</v>
      </c>
      <c r="B8" s="146"/>
      <c r="C8" s="146"/>
      <c r="D8" s="265">
        <v>42905</v>
      </c>
      <c r="E8" s="72"/>
      <c r="F8" s="95">
        <v>20000</v>
      </c>
      <c r="G8" s="267"/>
      <c r="H8" s="146"/>
      <c r="I8" s="146"/>
      <c r="J8" s="265"/>
      <c r="K8" s="146"/>
      <c r="L8" s="95"/>
      <c r="M8" s="266">
        <f t="shared" si="0"/>
        <v>20000</v>
      </c>
    </row>
    <row r="9" spans="1:13" s="110" customFormat="1" x14ac:dyDescent="0.3">
      <c r="A9" s="79">
        <v>3600216321</v>
      </c>
      <c r="B9" s="146"/>
      <c r="C9" s="146"/>
      <c r="D9" s="265">
        <v>42905</v>
      </c>
      <c r="E9" s="72"/>
      <c r="F9" s="95">
        <v>80000</v>
      </c>
      <c r="G9" s="267"/>
      <c r="H9" s="146"/>
      <c r="I9" s="146"/>
      <c r="J9" s="265"/>
      <c r="K9" s="146"/>
      <c r="L9" s="95"/>
      <c r="M9" s="266">
        <f t="shared" si="0"/>
        <v>80000</v>
      </c>
    </row>
    <row r="10" spans="1:13" s="110" customFormat="1" x14ac:dyDescent="0.3">
      <c r="A10" s="79">
        <v>3600221452</v>
      </c>
      <c r="B10" s="146"/>
      <c r="C10" s="146"/>
      <c r="D10" s="265">
        <v>42908</v>
      </c>
      <c r="E10" s="72"/>
      <c r="F10" s="95">
        <v>29360</v>
      </c>
      <c r="G10" s="267"/>
      <c r="H10" s="146"/>
      <c r="I10" s="146"/>
      <c r="J10" s="265"/>
      <c r="K10" s="146"/>
      <c r="L10" s="95"/>
      <c r="M10" s="266">
        <f t="shared" si="0"/>
        <v>29360</v>
      </c>
    </row>
    <row r="11" spans="1:13" s="110" customFormat="1" x14ac:dyDescent="0.3">
      <c r="A11" s="79">
        <v>3600235629</v>
      </c>
      <c r="B11" s="146"/>
      <c r="C11" s="146"/>
      <c r="D11" s="265">
        <v>42922</v>
      </c>
      <c r="E11" s="72">
        <v>40</v>
      </c>
      <c r="F11" s="95">
        <v>162400</v>
      </c>
      <c r="G11" s="267"/>
      <c r="H11" s="146"/>
      <c r="I11" s="146"/>
      <c r="J11" s="265"/>
      <c r="K11" s="146"/>
      <c r="L11" s="95"/>
      <c r="M11" s="266">
        <f t="shared" si="0"/>
        <v>162400</v>
      </c>
    </row>
    <row r="12" spans="1:13" s="110" customFormat="1" x14ac:dyDescent="0.3">
      <c r="A12" s="69">
        <v>3600240603</v>
      </c>
      <c r="B12" s="146"/>
      <c r="C12" s="146"/>
      <c r="D12" s="148">
        <v>42928</v>
      </c>
      <c r="E12" s="146"/>
      <c r="F12" s="143">
        <v>24500</v>
      </c>
      <c r="G12" s="267"/>
      <c r="H12" s="146"/>
      <c r="I12" s="146"/>
      <c r="J12" s="265"/>
      <c r="K12" s="146"/>
      <c r="L12" s="269"/>
      <c r="M12" s="266">
        <f t="shared" si="0"/>
        <v>24500</v>
      </c>
    </row>
    <row r="13" spans="1:13" s="110" customFormat="1" x14ac:dyDescent="0.3">
      <c r="A13" s="69">
        <v>3600252418</v>
      </c>
      <c r="B13" s="146"/>
      <c r="C13" s="146"/>
      <c r="D13" s="148">
        <v>42936</v>
      </c>
      <c r="E13" s="146"/>
      <c r="F13" s="143">
        <v>280000</v>
      </c>
      <c r="G13" s="267"/>
      <c r="H13" s="133"/>
      <c r="I13" s="146"/>
      <c r="J13" s="265"/>
      <c r="K13" s="146"/>
      <c r="L13" s="269"/>
      <c r="M13" s="266">
        <f t="shared" si="0"/>
        <v>280000</v>
      </c>
    </row>
    <row r="14" spans="1:13" x14ac:dyDescent="0.3">
      <c r="A14" s="189"/>
      <c r="B14" s="255"/>
      <c r="C14" s="255"/>
      <c r="D14" s="188"/>
      <c r="E14" s="67"/>
      <c r="F14" s="94"/>
      <c r="G14" s="194"/>
      <c r="H14" s="255"/>
      <c r="I14" s="255"/>
      <c r="J14" s="188"/>
      <c r="K14" s="255"/>
      <c r="L14" s="94"/>
      <c r="M14" s="258"/>
    </row>
    <row r="15" spans="1:13" x14ac:dyDescent="0.3">
      <c r="A15" s="190"/>
      <c r="B15" s="160"/>
      <c r="C15" s="160"/>
      <c r="D15" s="191"/>
      <c r="E15" s="192"/>
      <c r="F15" s="196">
        <f>SUM(F4:F14)</f>
        <v>1013826</v>
      </c>
      <c r="G15" s="195"/>
      <c r="H15" s="160"/>
      <c r="I15" s="160"/>
      <c r="J15" s="191"/>
      <c r="K15" s="160"/>
      <c r="L15" s="196">
        <f>SUM(L4:L14)</f>
        <v>0</v>
      </c>
      <c r="M15" s="259">
        <f>SUM(M4:M14)</f>
        <v>1013826</v>
      </c>
    </row>
    <row r="16" spans="1:13" x14ac:dyDescent="0.3">
      <c r="A16" s="74"/>
      <c r="B16" s="133"/>
      <c r="C16" s="133"/>
      <c r="D16" s="129"/>
      <c r="E16" s="133"/>
      <c r="F16" s="137"/>
      <c r="G16" s="90">
        <v>100204769</v>
      </c>
      <c r="H16" s="146">
        <v>3300</v>
      </c>
      <c r="I16" s="146" t="s">
        <v>257</v>
      </c>
      <c r="J16" s="147">
        <v>42948</v>
      </c>
      <c r="K16" s="146"/>
      <c r="L16" s="143">
        <v>-45050</v>
      </c>
      <c r="M16" s="260"/>
    </row>
    <row r="17" spans="1:14" x14ac:dyDescent="0.3">
      <c r="A17" s="74"/>
      <c r="B17" s="133"/>
      <c r="C17" s="133"/>
      <c r="D17" s="129"/>
      <c r="E17" s="133"/>
      <c r="F17" s="137"/>
      <c r="G17" s="90">
        <v>100204769</v>
      </c>
      <c r="H17" s="146">
        <v>3300</v>
      </c>
      <c r="I17" s="146" t="s">
        <v>257</v>
      </c>
      <c r="J17" s="147">
        <v>42948</v>
      </c>
      <c r="K17" s="146"/>
      <c r="L17" s="143">
        <v>45050</v>
      </c>
      <c r="M17" s="260"/>
    </row>
    <row r="18" spans="1:14" s="110" customFormat="1" x14ac:dyDescent="0.3">
      <c r="A18" s="69">
        <v>3600267069</v>
      </c>
      <c r="B18" s="146">
        <v>3300</v>
      </c>
      <c r="C18" s="146" t="s">
        <v>254</v>
      </c>
      <c r="D18" s="147">
        <v>42948</v>
      </c>
      <c r="E18" s="146">
        <v>40</v>
      </c>
      <c r="F18" s="143">
        <v>55700</v>
      </c>
      <c r="G18" s="90"/>
      <c r="H18" s="146"/>
      <c r="I18" s="146"/>
      <c r="J18" s="147"/>
      <c r="K18" s="146"/>
      <c r="L18" s="143"/>
      <c r="M18" s="261">
        <f>F18+L18</f>
        <v>55700</v>
      </c>
    </row>
    <row r="19" spans="1:14" s="110" customFormat="1" x14ac:dyDescent="0.3">
      <c r="A19" s="69">
        <v>3600267727</v>
      </c>
      <c r="B19" s="146">
        <v>3300</v>
      </c>
      <c r="C19" s="146" t="s">
        <v>254</v>
      </c>
      <c r="D19" s="147">
        <v>42948</v>
      </c>
      <c r="E19" s="146">
        <v>40</v>
      </c>
      <c r="F19" s="143">
        <v>3720</v>
      </c>
      <c r="G19" s="90"/>
      <c r="H19" s="146"/>
      <c r="I19" s="146"/>
      <c r="J19" s="147"/>
      <c r="K19" s="146"/>
      <c r="L19" s="143"/>
      <c r="M19" s="261">
        <f t="shared" ref="M19:M28" si="1">F19+L19</f>
        <v>3720</v>
      </c>
    </row>
    <row r="20" spans="1:14" s="110" customFormat="1" x14ac:dyDescent="0.3">
      <c r="A20" s="69">
        <v>3600267815</v>
      </c>
      <c r="B20" s="146">
        <v>3300</v>
      </c>
      <c r="C20" s="146" t="s">
        <v>254</v>
      </c>
      <c r="D20" s="147">
        <v>42948</v>
      </c>
      <c r="E20" s="146">
        <v>40</v>
      </c>
      <c r="F20" s="143">
        <v>9316</v>
      </c>
      <c r="G20" s="90"/>
      <c r="H20" s="146"/>
      <c r="I20" s="146"/>
      <c r="J20" s="147"/>
      <c r="K20" s="146"/>
      <c r="L20" s="143"/>
      <c r="M20" s="261">
        <f t="shared" si="1"/>
        <v>9316</v>
      </c>
    </row>
    <row r="21" spans="1:14" s="110" customFormat="1" x14ac:dyDescent="0.3">
      <c r="A21" s="69">
        <v>3600268009</v>
      </c>
      <c r="B21" s="146">
        <v>3300</v>
      </c>
      <c r="C21" s="146" t="s">
        <v>254</v>
      </c>
      <c r="D21" s="147">
        <v>42948</v>
      </c>
      <c r="E21" s="146">
        <v>40</v>
      </c>
      <c r="F21" s="143">
        <v>15040</v>
      </c>
      <c r="G21" s="90"/>
      <c r="H21" s="146"/>
      <c r="I21" s="146"/>
      <c r="J21" s="147"/>
      <c r="K21" s="146"/>
      <c r="L21" s="143"/>
      <c r="M21" s="261">
        <f>F21+L21</f>
        <v>15040</v>
      </c>
    </row>
    <row r="22" spans="1:14" s="110" customFormat="1" x14ac:dyDescent="0.3">
      <c r="A22" s="69">
        <v>3600274289</v>
      </c>
      <c r="B22" s="146">
        <v>3300</v>
      </c>
      <c r="C22" s="146" t="s">
        <v>254</v>
      </c>
      <c r="D22" s="147">
        <v>42950</v>
      </c>
      <c r="E22" s="146">
        <v>40</v>
      </c>
      <c r="F22" s="143">
        <v>8724</v>
      </c>
      <c r="G22" s="90"/>
      <c r="H22" s="146"/>
      <c r="I22" s="146"/>
      <c r="J22" s="147"/>
      <c r="K22" s="146"/>
      <c r="L22" s="143"/>
      <c r="M22" s="261">
        <f t="shared" si="1"/>
        <v>8724</v>
      </c>
    </row>
    <row r="23" spans="1:14" s="110" customFormat="1" x14ac:dyDescent="0.3">
      <c r="A23" s="69">
        <v>3600274560</v>
      </c>
      <c r="B23" s="146">
        <v>3300</v>
      </c>
      <c r="C23" s="146" t="s">
        <v>254</v>
      </c>
      <c r="D23" s="147">
        <v>42950</v>
      </c>
      <c r="E23" s="146">
        <v>40</v>
      </c>
      <c r="F23" s="143">
        <v>9760</v>
      </c>
      <c r="G23" s="90"/>
      <c r="H23" s="146"/>
      <c r="I23" s="146"/>
      <c r="J23" s="147"/>
      <c r="K23" s="146"/>
      <c r="L23" s="143"/>
      <c r="M23" s="261">
        <f t="shared" si="1"/>
        <v>9760</v>
      </c>
    </row>
    <row r="24" spans="1:14" s="110" customFormat="1" x14ac:dyDescent="0.3">
      <c r="A24" s="69">
        <v>3600275349</v>
      </c>
      <c r="B24" s="146">
        <v>3300</v>
      </c>
      <c r="C24" s="146" t="s">
        <v>254</v>
      </c>
      <c r="D24" s="147">
        <v>42950</v>
      </c>
      <c r="E24" s="146">
        <v>40</v>
      </c>
      <c r="F24" s="143">
        <v>10000</v>
      </c>
      <c r="G24" s="90">
        <v>3600435215</v>
      </c>
      <c r="H24" s="146">
        <v>3300</v>
      </c>
      <c r="I24" s="146" t="s">
        <v>255</v>
      </c>
      <c r="J24" s="147">
        <v>42982</v>
      </c>
      <c r="K24" s="146"/>
      <c r="L24" s="109">
        <v>-8744</v>
      </c>
      <c r="M24" s="261">
        <f>+F24+L24</f>
        <v>1256</v>
      </c>
    </row>
    <row r="25" spans="1:14" s="110" customFormat="1" x14ac:dyDescent="0.3">
      <c r="A25" s="69">
        <v>3600275729</v>
      </c>
      <c r="B25" s="146">
        <v>3300</v>
      </c>
      <c r="C25" s="146" t="s">
        <v>254</v>
      </c>
      <c r="D25" s="147">
        <v>42950</v>
      </c>
      <c r="E25" s="146">
        <v>40</v>
      </c>
      <c r="F25" s="143">
        <v>8744</v>
      </c>
      <c r="G25" s="90"/>
      <c r="H25" s="146"/>
      <c r="I25" s="146"/>
      <c r="J25" s="147"/>
      <c r="K25" s="146"/>
      <c r="L25" s="143"/>
      <c r="M25" s="164">
        <f t="shared" ref="M25" si="2">F25+L25</f>
        <v>8744</v>
      </c>
      <c r="N25" s="164"/>
    </row>
    <row r="26" spans="1:14" s="110" customFormat="1" x14ac:dyDescent="0.3">
      <c r="A26" s="69">
        <v>3600103833</v>
      </c>
      <c r="B26" s="146">
        <v>3300</v>
      </c>
      <c r="C26" s="146" t="s">
        <v>254</v>
      </c>
      <c r="D26" s="147">
        <v>42954</v>
      </c>
      <c r="E26" s="146">
        <v>40</v>
      </c>
      <c r="F26" s="143">
        <v>20000</v>
      </c>
      <c r="G26" s="90"/>
      <c r="H26" s="146"/>
      <c r="I26" s="146"/>
      <c r="J26" s="147"/>
      <c r="K26" s="149"/>
      <c r="L26" s="143"/>
      <c r="M26" s="261">
        <f t="shared" si="1"/>
        <v>20000</v>
      </c>
    </row>
    <row r="27" spans="1:14" s="110" customFormat="1" x14ac:dyDescent="0.3">
      <c r="A27" s="69">
        <v>3600271813</v>
      </c>
      <c r="B27" s="146">
        <v>3300</v>
      </c>
      <c r="C27" s="146" t="s">
        <v>254</v>
      </c>
      <c r="D27" s="147">
        <v>42954</v>
      </c>
      <c r="E27" s="146">
        <v>40</v>
      </c>
      <c r="F27" s="143">
        <v>66000</v>
      </c>
      <c r="G27" s="90"/>
      <c r="H27" s="146"/>
      <c r="I27" s="146"/>
      <c r="J27" s="147"/>
      <c r="K27" s="149"/>
      <c r="L27" s="143"/>
      <c r="M27" s="261">
        <f t="shared" si="1"/>
        <v>66000</v>
      </c>
    </row>
    <row r="28" spans="1:14" s="110" customFormat="1" x14ac:dyDescent="0.3">
      <c r="A28" s="69">
        <v>3600275577</v>
      </c>
      <c r="B28" s="146">
        <v>3300</v>
      </c>
      <c r="C28" s="146" t="s">
        <v>254</v>
      </c>
      <c r="D28" s="147">
        <v>42954</v>
      </c>
      <c r="E28" s="146">
        <v>40</v>
      </c>
      <c r="F28" s="143">
        <v>59000</v>
      </c>
      <c r="G28" s="90"/>
      <c r="H28" s="146"/>
      <c r="I28" s="146"/>
      <c r="J28" s="147"/>
      <c r="K28" s="149"/>
      <c r="L28" s="143"/>
      <c r="M28" s="261">
        <f t="shared" si="1"/>
        <v>59000</v>
      </c>
    </row>
    <row r="29" spans="1:14" s="110" customFormat="1" x14ac:dyDescent="0.3">
      <c r="A29" s="69">
        <v>3600230994</v>
      </c>
      <c r="B29" s="146">
        <v>3300</v>
      </c>
      <c r="C29" s="146" t="s">
        <v>254</v>
      </c>
      <c r="D29" s="147">
        <v>42955</v>
      </c>
      <c r="E29" s="146">
        <v>40</v>
      </c>
      <c r="F29" s="143">
        <v>61000</v>
      </c>
      <c r="G29" s="90"/>
      <c r="H29" s="146"/>
      <c r="I29" s="146"/>
      <c r="J29" s="147"/>
      <c r="K29" s="149"/>
      <c r="L29" s="143"/>
      <c r="M29" s="261">
        <f>+F29</f>
        <v>61000</v>
      </c>
    </row>
    <row r="30" spans="1:14" s="110" customFormat="1" x14ac:dyDescent="0.3">
      <c r="A30" s="69">
        <v>3600230996</v>
      </c>
      <c r="B30" s="146">
        <v>3300</v>
      </c>
      <c r="C30" s="146" t="s">
        <v>254</v>
      </c>
      <c r="D30" s="147">
        <v>42955</v>
      </c>
      <c r="E30" s="146">
        <v>40</v>
      </c>
      <c r="F30" s="143">
        <v>2960</v>
      </c>
      <c r="G30" s="90"/>
      <c r="H30" s="146"/>
      <c r="I30" s="146"/>
      <c r="J30" s="147"/>
      <c r="K30" s="149"/>
      <c r="L30" s="143"/>
      <c r="M30" s="261">
        <f>+F30</f>
        <v>2960</v>
      </c>
    </row>
    <row r="31" spans="1:14" s="110" customFormat="1" x14ac:dyDescent="0.3">
      <c r="A31" s="69">
        <v>3600207649</v>
      </c>
      <c r="B31" s="146">
        <v>3300</v>
      </c>
      <c r="C31" s="146" t="s">
        <v>254</v>
      </c>
      <c r="D31" s="147">
        <v>42956</v>
      </c>
      <c r="E31" s="146">
        <v>40</v>
      </c>
      <c r="F31" s="143">
        <v>4012</v>
      </c>
      <c r="G31" s="90"/>
      <c r="H31" s="146"/>
      <c r="I31" s="149"/>
      <c r="J31" s="147"/>
      <c r="K31" s="149"/>
      <c r="L31" s="143"/>
      <c r="M31" s="261">
        <f t="shared" ref="M31" si="3">+F31</f>
        <v>4012</v>
      </c>
    </row>
    <row r="32" spans="1:14" s="110" customFormat="1" x14ac:dyDescent="0.3">
      <c r="A32" s="69">
        <v>3600284167</v>
      </c>
      <c r="B32" s="146">
        <v>3300</v>
      </c>
      <c r="C32" s="146" t="s">
        <v>254</v>
      </c>
      <c r="D32" s="147">
        <v>42956</v>
      </c>
      <c r="E32" s="146">
        <v>40</v>
      </c>
      <c r="F32" s="143">
        <v>44700</v>
      </c>
      <c r="G32" s="90"/>
      <c r="H32" s="146"/>
      <c r="I32" s="149"/>
      <c r="J32" s="147"/>
      <c r="K32" s="149"/>
      <c r="L32" s="143"/>
      <c r="M32" s="261">
        <f>+F32+L32</f>
        <v>44700</v>
      </c>
    </row>
    <row r="33" spans="1:15" s="110" customFormat="1" x14ac:dyDescent="0.3">
      <c r="A33" s="69">
        <v>3600287220</v>
      </c>
      <c r="B33" s="146">
        <v>3300</v>
      </c>
      <c r="C33" s="146" t="s">
        <v>254</v>
      </c>
      <c r="D33" s="147">
        <v>42956</v>
      </c>
      <c r="E33" s="146">
        <v>40</v>
      </c>
      <c r="F33" s="143">
        <v>58630</v>
      </c>
      <c r="G33" s="90"/>
      <c r="H33" s="146"/>
      <c r="I33" s="149"/>
      <c r="J33" s="147"/>
      <c r="K33" s="149"/>
      <c r="L33" s="143"/>
      <c r="M33" s="261">
        <f t="shared" ref="M33:M42" si="4">+F33+L33</f>
        <v>58630</v>
      </c>
    </row>
    <row r="34" spans="1:15" s="110" customFormat="1" x14ac:dyDescent="0.3">
      <c r="A34" s="69">
        <v>3600289186</v>
      </c>
      <c r="B34" s="146">
        <v>3300</v>
      </c>
      <c r="C34" s="146" t="s">
        <v>254</v>
      </c>
      <c r="D34" s="147">
        <v>42962</v>
      </c>
      <c r="E34" s="146">
        <v>40</v>
      </c>
      <c r="F34" s="143">
        <v>96800</v>
      </c>
      <c r="G34" s="90"/>
      <c r="H34" s="146"/>
      <c r="I34" s="149"/>
      <c r="J34" s="147"/>
      <c r="K34" s="149"/>
      <c r="L34" s="143"/>
      <c r="M34" s="261">
        <f t="shared" si="4"/>
        <v>96800</v>
      </c>
    </row>
    <row r="35" spans="1:15" s="110" customFormat="1" x14ac:dyDescent="0.3">
      <c r="A35" s="69">
        <v>3600292377</v>
      </c>
      <c r="B35" s="146">
        <v>3300</v>
      </c>
      <c r="C35" s="146" t="s">
        <v>254</v>
      </c>
      <c r="D35" s="147">
        <v>42962</v>
      </c>
      <c r="E35" s="146">
        <v>40</v>
      </c>
      <c r="F35" s="143">
        <v>44075</v>
      </c>
      <c r="G35" s="90"/>
      <c r="H35" s="146"/>
      <c r="I35" s="149"/>
      <c r="J35" s="147"/>
      <c r="K35" s="149"/>
      <c r="L35" s="143"/>
      <c r="M35" s="261">
        <f t="shared" si="4"/>
        <v>44075</v>
      </c>
    </row>
    <row r="36" spans="1:15" s="110" customFormat="1" x14ac:dyDescent="0.3">
      <c r="A36" s="69">
        <v>3600293887</v>
      </c>
      <c r="B36" s="146">
        <v>3300</v>
      </c>
      <c r="C36" s="146" t="s">
        <v>254</v>
      </c>
      <c r="D36" s="147">
        <v>42962</v>
      </c>
      <c r="E36" s="146">
        <v>40</v>
      </c>
      <c r="F36" s="143">
        <v>20000</v>
      </c>
      <c r="G36" s="90"/>
      <c r="H36" s="146"/>
      <c r="I36" s="149"/>
      <c r="J36" s="147"/>
      <c r="K36" s="149"/>
      <c r="L36" s="143"/>
      <c r="M36" s="261">
        <f t="shared" si="4"/>
        <v>20000</v>
      </c>
    </row>
    <row r="37" spans="1:15" s="110" customFormat="1" x14ac:dyDescent="0.3">
      <c r="A37" s="69">
        <v>3600295378</v>
      </c>
      <c r="B37" s="146">
        <v>3300</v>
      </c>
      <c r="C37" s="146" t="s">
        <v>254</v>
      </c>
      <c r="D37" s="147">
        <v>42962</v>
      </c>
      <c r="E37" s="146">
        <v>40</v>
      </c>
      <c r="F37" s="143">
        <v>38250</v>
      </c>
      <c r="G37" s="90"/>
      <c r="H37" s="146"/>
      <c r="I37" s="149"/>
      <c r="J37" s="147"/>
      <c r="K37" s="149"/>
      <c r="L37" s="143"/>
      <c r="M37" s="261">
        <f t="shared" si="4"/>
        <v>38250</v>
      </c>
    </row>
    <row r="38" spans="1:15" s="110" customFormat="1" x14ac:dyDescent="0.3">
      <c r="A38" s="69">
        <v>3600295386</v>
      </c>
      <c r="B38" s="146">
        <v>3300</v>
      </c>
      <c r="C38" s="146" t="s">
        <v>254</v>
      </c>
      <c r="D38" s="147">
        <v>42962</v>
      </c>
      <c r="E38" s="146">
        <v>40</v>
      </c>
      <c r="F38" s="143">
        <v>61440</v>
      </c>
      <c r="G38" s="90"/>
      <c r="H38" s="146"/>
      <c r="I38" s="149"/>
      <c r="J38" s="147"/>
      <c r="K38" s="149"/>
      <c r="L38" s="143"/>
      <c r="M38" s="261">
        <f t="shared" si="4"/>
        <v>61440</v>
      </c>
    </row>
    <row r="39" spans="1:15" s="110" customFormat="1" x14ac:dyDescent="0.3">
      <c r="A39" s="69">
        <v>3600295388</v>
      </c>
      <c r="B39" s="146">
        <v>3300</v>
      </c>
      <c r="C39" s="146" t="s">
        <v>254</v>
      </c>
      <c r="D39" s="147">
        <v>42962</v>
      </c>
      <c r="E39" s="146">
        <v>40</v>
      </c>
      <c r="F39" s="143">
        <v>92020</v>
      </c>
      <c r="G39" s="90"/>
      <c r="H39" s="146"/>
      <c r="I39" s="149"/>
      <c r="J39" s="147"/>
      <c r="K39" s="149"/>
      <c r="L39" s="143"/>
      <c r="M39" s="261">
        <f t="shared" si="4"/>
        <v>92020</v>
      </c>
      <c r="O39" s="49">
        <v>3600293871</v>
      </c>
    </row>
    <row r="40" spans="1:15" s="110" customFormat="1" x14ac:dyDescent="0.3">
      <c r="A40" s="69">
        <v>3600295916</v>
      </c>
      <c r="B40" s="146">
        <v>3300</v>
      </c>
      <c r="C40" s="146" t="s">
        <v>254</v>
      </c>
      <c r="D40" s="147">
        <v>42962</v>
      </c>
      <c r="E40" s="146">
        <v>40</v>
      </c>
      <c r="F40" s="143">
        <v>8700</v>
      </c>
      <c r="G40" s="90"/>
      <c r="H40" s="146"/>
      <c r="I40" s="149"/>
      <c r="J40" s="147"/>
      <c r="K40" s="149"/>
      <c r="L40" s="143"/>
      <c r="M40" s="261">
        <f t="shared" si="4"/>
        <v>8700</v>
      </c>
      <c r="O40" s="49">
        <v>3600293887</v>
      </c>
    </row>
    <row r="41" spans="1:15" s="110" customFormat="1" x14ac:dyDescent="0.3">
      <c r="A41" s="69">
        <v>3600295928</v>
      </c>
      <c r="B41" s="146">
        <v>3300</v>
      </c>
      <c r="C41" s="146" t="s">
        <v>254</v>
      </c>
      <c r="D41" s="147">
        <v>42962</v>
      </c>
      <c r="E41" s="146">
        <v>40</v>
      </c>
      <c r="F41" s="143">
        <v>4220</v>
      </c>
      <c r="G41" s="90"/>
      <c r="H41" s="146"/>
      <c r="I41" s="149"/>
      <c r="J41" s="147"/>
      <c r="K41" s="149"/>
      <c r="L41" s="143"/>
      <c r="M41" s="261">
        <f t="shared" si="4"/>
        <v>4220</v>
      </c>
    </row>
    <row r="42" spans="1:15" s="110" customFormat="1" x14ac:dyDescent="0.3">
      <c r="A42" s="69">
        <v>3600295934</v>
      </c>
      <c r="B42" s="146">
        <v>3300</v>
      </c>
      <c r="C42" s="146" t="s">
        <v>254</v>
      </c>
      <c r="D42" s="147">
        <v>42962</v>
      </c>
      <c r="E42" s="146">
        <v>40</v>
      </c>
      <c r="F42" s="143">
        <v>10000</v>
      </c>
      <c r="G42" s="90"/>
      <c r="H42" s="146"/>
      <c r="I42" s="149"/>
      <c r="J42" s="147"/>
      <c r="K42" s="149"/>
      <c r="L42" s="143"/>
      <c r="M42" s="261">
        <f t="shared" si="4"/>
        <v>10000</v>
      </c>
    </row>
    <row r="43" spans="1:15" s="110" customFormat="1" x14ac:dyDescent="0.3">
      <c r="A43" s="69">
        <v>3600296203</v>
      </c>
      <c r="B43" s="146">
        <v>3300</v>
      </c>
      <c r="C43" s="146" t="s">
        <v>254</v>
      </c>
      <c r="D43" s="147">
        <v>42962</v>
      </c>
      <c r="E43" s="146">
        <v>40</v>
      </c>
      <c r="F43" s="143">
        <v>7500</v>
      </c>
      <c r="G43" s="90"/>
      <c r="H43" s="146"/>
      <c r="I43" s="149"/>
      <c r="J43" s="147"/>
      <c r="K43" s="149"/>
      <c r="L43" s="143"/>
      <c r="M43" s="261">
        <f t="shared" ref="M43:M49" si="5">+F43+L43</f>
        <v>7500</v>
      </c>
    </row>
    <row r="44" spans="1:15" s="110" customFormat="1" x14ac:dyDescent="0.3">
      <c r="A44" s="69">
        <v>3600297125</v>
      </c>
      <c r="B44" s="146">
        <v>3300</v>
      </c>
      <c r="C44" s="146" t="s">
        <v>254</v>
      </c>
      <c r="D44" s="147">
        <v>42962</v>
      </c>
      <c r="E44" s="146">
        <v>40</v>
      </c>
      <c r="F44" s="143">
        <v>6736</v>
      </c>
      <c r="G44" s="90"/>
      <c r="H44" s="146"/>
      <c r="I44" s="149"/>
      <c r="J44" s="147"/>
      <c r="K44" s="149"/>
      <c r="L44" s="143"/>
      <c r="M44" s="261">
        <f t="shared" si="5"/>
        <v>6736</v>
      </c>
    </row>
    <row r="45" spans="1:15" s="110" customFormat="1" x14ac:dyDescent="0.3">
      <c r="A45" s="69">
        <v>3600298318</v>
      </c>
      <c r="B45" s="146">
        <v>3300</v>
      </c>
      <c r="C45" s="146" t="s">
        <v>254</v>
      </c>
      <c r="D45" s="147">
        <v>42962</v>
      </c>
      <c r="E45" s="146">
        <v>40</v>
      </c>
      <c r="F45" s="143">
        <v>30000</v>
      </c>
      <c r="G45" s="90"/>
      <c r="H45" s="146"/>
      <c r="I45" s="149"/>
      <c r="J45" s="147"/>
      <c r="K45" s="149"/>
      <c r="L45" s="143"/>
      <c r="M45" s="261">
        <f t="shared" si="5"/>
        <v>30000</v>
      </c>
    </row>
    <row r="46" spans="1:15" s="110" customFormat="1" x14ac:dyDescent="0.3">
      <c r="A46" s="69">
        <v>3600300196</v>
      </c>
      <c r="B46" s="146">
        <v>3300</v>
      </c>
      <c r="C46" s="146" t="s">
        <v>254</v>
      </c>
      <c r="D46" s="147">
        <v>42964</v>
      </c>
      <c r="E46" s="146">
        <v>40</v>
      </c>
      <c r="F46" s="143">
        <v>6650</v>
      </c>
      <c r="G46" s="90"/>
      <c r="H46" s="146"/>
      <c r="I46" s="149"/>
      <c r="J46" s="147"/>
      <c r="K46" s="149"/>
      <c r="L46" s="143"/>
      <c r="M46" s="261">
        <f t="shared" si="5"/>
        <v>6650</v>
      </c>
    </row>
    <row r="47" spans="1:15" s="110" customFormat="1" x14ac:dyDescent="0.3">
      <c r="A47" s="69">
        <v>3600308989</v>
      </c>
      <c r="B47" s="146">
        <v>3300</v>
      </c>
      <c r="C47" s="146" t="s">
        <v>254</v>
      </c>
      <c r="D47" s="147">
        <v>42965</v>
      </c>
      <c r="E47" s="146">
        <v>40</v>
      </c>
      <c r="F47" s="143">
        <v>58000</v>
      </c>
      <c r="G47" s="90"/>
      <c r="H47" s="146"/>
      <c r="I47" s="149"/>
      <c r="J47" s="147"/>
      <c r="K47" s="149"/>
      <c r="L47" s="143"/>
      <c r="M47" s="261">
        <f t="shared" si="5"/>
        <v>58000</v>
      </c>
    </row>
    <row r="48" spans="1:15" s="110" customFormat="1" x14ac:dyDescent="0.3">
      <c r="A48" s="69">
        <v>3600310553</v>
      </c>
      <c r="B48" s="146">
        <v>3300</v>
      </c>
      <c r="C48" s="146" t="s">
        <v>254</v>
      </c>
      <c r="D48" s="147">
        <v>42968</v>
      </c>
      <c r="E48" s="146">
        <v>40</v>
      </c>
      <c r="F48" s="143">
        <v>90000</v>
      </c>
      <c r="G48" s="90"/>
      <c r="H48" s="146"/>
      <c r="I48" s="149"/>
      <c r="J48" s="147"/>
      <c r="K48" s="149"/>
      <c r="L48" s="143"/>
      <c r="M48" s="261">
        <f t="shared" si="5"/>
        <v>90000</v>
      </c>
    </row>
    <row r="49" spans="1:15" s="110" customFormat="1" x14ac:dyDescent="0.3">
      <c r="A49" s="69">
        <v>3600312331</v>
      </c>
      <c r="B49" s="146">
        <v>3300</v>
      </c>
      <c r="C49" s="146" t="s">
        <v>254</v>
      </c>
      <c r="D49" s="147">
        <v>42968</v>
      </c>
      <c r="E49" s="146">
        <v>40</v>
      </c>
      <c r="F49" s="143">
        <v>30000</v>
      </c>
      <c r="G49" s="90"/>
      <c r="H49" s="146"/>
      <c r="I49" s="149"/>
      <c r="J49" s="147"/>
      <c r="K49" s="149"/>
      <c r="L49" s="143"/>
      <c r="M49" s="261">
        <f t="shared" si="5"/>
        <v>30000</v>
      </c>
    </row>
    <row r="50" spans="1:15" s="110" customFormat="1" x14ac:dyDescent="0.3">
      <c r="A50" s="69">
        <v>3600318619</v>
      </c>
      <c r="B50" s="146">
        <v>3300</v>
      </c>
      <c r="C50" s="146" t="s">
        <v>254</v>
      </c>
      <c r="D50" s="147">
        <v>42969</v>
      </c>
      <c r="E50" s="146">
        <v>40</v>
      </c>
      <c r="F50" s="143">
        <v>31320</v>
      </c>
      <c r="G50" s="90">
        <v>3600410422</v>
      </c>
      <c r="H50" s="146">
        <v>3300</v>
      </c>
      <c r="I50" s="149" t="s">
        <v>255</v>
      </c>
      <c r="J50" s="147">
        <v>42984</v>
      </c>
      <c r="K50" s="149">
        <v>50</v>
      </c>
      <c r="L50" s="109">
        <v>-30120</v>
      </c>
      <c r="M50" s="261">
        <f t="shared" ref="M50:M52" si="6">+F50+L50</f>
        <v>1200</v>
      </c>
    </row>
    <row r="51" spans="1:15" s="110" customFormat="1" x14ac:dyDescent="0.3">
      <c r="A51" s="69">
        <v>3600318739</v>
      </c>
      <c r="B51" s="146">
        <v>3300</v>
      </c>
      <c r="C51" s="146" t="s">
        <v>254</v>
      </c>
      <c r="D51" s="147">
        <v>42969</v>
      </c>
      <c r="E51" s="146">
        <v>40</v>
      </c>
      <c r="F51" s="143">
        <v>9980</v>
      </c>
      <c r="G51" s="90"/>
      <c r="H51" s="146"/>
      <c r="I51" s="149"/>
      <c r="J51" s="147"/>
      <c r="K51" s="149"/>
      <c r="L51" s="143"/>
      <c r="M51" s="261">
        <f t="shared" si="6"/>
        <v>9980</v>
      </c>
    </row>
    <row r="52" spans="1:15" s="110" customFormat="1" x14ac:dyDescent="0.3">
      <c r="A52" s="69">
        <v>3600318827</v>
      </c>
      <c r="B52" s="146">
        <v>3300</v>
      </c>
      <c r="C52" s="146" t="s">
        <v>254</v>
      </c>
      <c r="D52" s="147">
        <v>42969</v>
      </c>
      <c r="E52" s="146">
        <v>40</v>
      </c>
      <c r="F52" s="143">
        <v>5000</v>
      </c>
      <c r="G52" s="90"/>
      <c r="H52" s="146"/>
      <c r="I52" s="149"/>
      <c r="J52" s="147"/>
      <c r="K52" s="149"/>
      <c r="L52" s="143"/>
      <c r="M52" s="261">
        <f t="shared" si="6"/>
        <v>5000</v>
      </c>
    </row>
    <row r="53" spans="1:15" s="110" customFormat="1" x14ac:dyDescent="0.3">
      <c r="A53" s="69">
        <v>3600318840</v>
      </c>
      <c r="B53" s="146">
        <v>3300</v>
      </c>
      <c r="C53" s="146" t="s">
        <v>254</v>
      </c>
      <c r="D53" s="147">
        <v>42969</v>
      </c>
      <c r="E53" s="146">
        <v>40</v>
      </c>
      <c r="F53" s="143">
        <v>8380</v>
      </c>
      <c r="G53" s="90">
        <v>3600446674</v>
      </c>
      <c r="H53" s="146">
        <v>3300</v>
      </c>
      <c r="I53" s="149" t="s">
        <v>255</v>
      </c>
      <c r="J53" s="147">
        <v>42991</v>
      </c>
      <c r="K53" s="149">
        <v>50</v>
      </c>
      <c r="L53" s="143">
        <v>-8060</v>
      </c>
      <c r="M53" s="261"/>
    </row>
    <row r="54" spans="1:15" s="110" customFormat="1" x14ac:dyDescent="0.3">
      <c r="A54" s="69"/>
      <c r="B54" s="146"/>
      <c r="C54" s="146"/>
      <c r="D54" s="147"/>
      <c r="E54" s="146"/>
      <c r="F54" s="143"/>
      <c r="G54" s="90">
        <v>100022653</v>
      </c>
      <c r="H54" s="146">
        <v>3300</v>
      </c>
      <c r="I54" s="149" t="s">
        <v>255</v>
      </c>
      <c r="J54" s="147">
        <v>42991</v>
      </c>
      <c r="K54" s="149">
        <v>50</v>
      </c>
      <c r="L54" s="143">
        <v>-300</v>
      </c>
      <c r="M54" s="261">
        <v>20</v>
      </c>
      <c r="O54" s="285">
        <f>+L53+L54</f>
        <v>-8360</v>
      </c>
    </row>
    <row r="55" spans="1:15" s="110" customFormat="1" x14ac:dyDescent="0.3">
      <c r="A55" s="69">
        <v>3600319212</v>
      </c>
      <c r="B55" s="146">
        <v>3300</v>
      </c>
      <c r="C55" s="146" t="s">
        <v>254</v>
      </c>
      <c r="D55" s="147">
        <v>42969</v>
      </c>
      <c r="E55" s="146">
        <v>40</v>
      </c>
      <c r="F55" s="143">
        <v>5800</v>
      </c>
      <c r="G55" s="90"/>
      <c r="H55" s="146"/>
      <c r="I55" s="149"/>
      <c r="J55" s="147"/>
      <c r="K55" s="149"/>
      <c r="L55" s="143"/>
      <c r="M55" s="286">
        <f t="shared" ref="M55:M86" si="7">+F55</f>
        <v>5800</v>
      </c>
    </row>
    <row r="56" spans="1:15" s="110" customFormat="1" x14ac:dyDescent="0.3">
      <c r="A56" s="69">
        <v>3600319422</v>
      </c>
      <c r="B56" s="146">
        <v>3300</v>
      </c>
      <c r="C56" s="146" t="s">
        <v>254</v>
      </c>
      <c r="D56" s="147">
        <v>42969</v>
      </c>
      <c r="E56" s="146">
        <v>40</v>
      </c>
      <c r="F56" s="143">
        <v>9002</v>
      </c>
      <c r="G56" s="90"/>
      <c r="H56" s="146"/>
      <c r="I56" s="149"/>
      <c r="J56" s="147"/>
      <c r="K56" s="149"/>
      <c r="L56" s="143"/>
      <c r="M56" s="286">
        <f t="shared" si="7"/>
        <v>9002</v>
      </c>
    </row>
    <row r="57" spans="1:15" s="110" customFormat="1" x14ac:dyDescent="0.3">
      <c r="A57" s="69">
        <v>3600319431</v>
      </c>
      <c r="B57" s="146">
        <v>3300</v>
      </c>
      <c r="C57" s="146" t="s">
        <v>254</v>
      </c>
      <c r="D57" s="147">
        <v>42969</v>
      </c>
      <c r="E57" s="146">
        <v>40</v>
      </c>
      <c r="F57" s="143">
        <v>10000</v>
      </c>
      <c r="G57" s="90"/>
      <c r="H57" s="146"/>
      <c r="I57" s="149"/>
      <c r="J57" s="147"/>
      <c r="K57" s="149"/>
      <c r="L57" s="143"/>
      <c r="M57" s="286">
        <f t="shared" si="7"/>
        <v>10000</v>
      </c>
    </row>
    <row r="58" spans="1:15" s="110" customFormat="1" x14ac:dyDescent="0.3">
      <c r="A58" s="69">
        <v>3600321526</v>
      </c>
      <c r="B58" s="146">
        <v>3300</v>
      </c>
      <c r="C58" s="146" t="s">
        <v>254</v>
      </c>
      <c r="D58" s="147">
        <v>42969</v>
      </c>
      <c r="E58" s="146">
        <v>40</v>
      </c>
      <c r="F58" s="143">
        <v>50000</v>
      </c>
      <c r="G58" s="90"/>
      <c r="H58" s="146"/>
      <c r="I58" s="149"/>
      <c r="J58" s="147"/>
      <c r="K58" s="149"/>
      <c r="L58" s="143"/>
      <c r="M58" s="286">
        <f t="shared" si="7"/>
        <v>50000</v>
      </c>
    </row>
    <row r="59" spans="1:15" s="110" customFormat="1" x14ac:dyDescent="0.3">
      <c r="A59" s="69">
        <v>3600319659</v>
      </c>
      <c r="B59" s="146">
        <v>3300</v>
      </c>
      <c r="C59" s="146" t="s">
        <v>254</v>
      </c>
      <c r="D59" s="147">
        <v>42970</v>
      </c>
      <c r="E59" s="146">
        <v>40</v>
      </c>
      <c r="F59" s="143">
        <v>50000</v>
      </c>
      <c r="G59" s="90"/>
      <c r="H59" s="146"/>
      <c r="I59" s="149"/>
      <c r="J59" s="147"/>
      <c r="K59" s="149"/>
      <c r="L59" s="143"/>
      <c r="M59" s="286">
        <f t="shared" si="7"/>
        <v>50000</v>
      </c>
    </row>
    <row r="60" spans="1:15" s="110" customFormat="1" x14ac:dyDescent="0.3">
      <c r="A60" s="69">
        <v>3600319661</v>
      </c>
      <c r="B60" s="146">
        <v>3300</v>
      </c>
      <c r="C60" s="146" t="s">
        <v>254</v>
      </c>
      <c r="D60" s="147">
        <v>42970</v>
      </c>
      <c r="E60" s="146">
        <v>40</v>
      </c>
      <c r="F60" s="143">
        <v>50000</v>
      </c>
      <c r="G60" s="90"/>
      <c r="H60" s="146"/>
      <c r="I60" s="149"/>
      <c r="J60" s="147"/>
      <c r="K60" s="149"/>
      <c r="L60" s="143"/>
      <c r="M60" s="286">
        <f t="shared" si="7"/>
        <v>50000</v>
      </c>
    </row>
    <row r="61" spans="1:15" s="110" customFormat="1" x14ac:dyDescent="0.3">
      <c r="A61" s="69">
        <v>3600319662</v>
      </c>
      <c r="B61" s="146">
        <v>3300</v>
      </c>
      <c r="C61" s="146" t="s">
        <v>254</v>
      </c>
      <c r="D61" s="147">
        <v>42970</v>
      </c>
      <c r="E61" s="146">
        <v>40</v>
      </c>
      <c r="F61" s="143">
        <v>50000</v>
      </c>
      <c r="G61" s="90"/>
      <c r="H61" s="146"/>
      <c r="I61" s="149"/>
      <c r="J61" s="147"/>
      <c r="K61" s="149"/>
      <c r="L61" s="143"/>
      <c r="M61" s="286">
        <f t="shared" si="7"/>
        <v>50000</v>
      </c>
    </row>
    <row r="62" spans="1:15" s="110" customFormat="1" x14ac:dyDescent="0.3">
      <c r="A62" s="69">
        <v>3600319664</v>
      </c>
      <c r="B62" s="146">
        <v>3300</v>
      </c>
      <c r="C62" s="146" t="s">
        <v>254</v>
      </c>
      <c r="D62" s="147">
        <v>42970</v>
      </c>
      <c r="E62" s="146">
        <v>40</v>
      </c>
      <c r="F62" s="143">
        <v>10000</v>
      </c>
      <c r="G62" s="90"/>
      <c r="H62" s="146"/>
      <c r="I62" s="149"/>
      <c r="J62" s="147"/>
      <c r="K62" s="149"/>
      <c r="L62" s="143"/>
      <c r="M62" s="286">
        <f t="shared" si="7"/>
        <v>10000</v>
      </c>
    </row>
    <row r="63" spans="1:15" s="110" customFormat="1" x14ac:dyDescent="0.3">
      <c r="A63" s="69">
        <v>3600319666</v>
      </c>
      <c r="B63" s="146">
        <v>3300</v>
      </c>
      <c r="C63" s="146" t="s">
        <v>254</v>
      </c>
      <c r="D63" s="147">
        <v>42970</v>
      </c>
      <c r="E63" s="146">
        <v>40</v>
      </c>
      <c r="F63" s="143">
        <v>10000</v>
      </c>
      <c r="G63" s="90"/>
      <c r="H63" s="146"/>
      <c r="I63" s="149"/>
      <c r="J63" s="147"/>
      <c r="K63" s="149"/>
      <c r="L63" s="143"/>
      <c r="M63" s="286">
        <f t="shared" si="7"/>
        <v>10000</v>
      </c>
    </row>
    <row r="64" spans="1:15" s="110" customFormat="1" x14ac:dyDescent="0.3">
      <c r="A64" s="69">
        <v>3600319667</v>
      </c>
      <c r="B64" s="146">
        <v>3300</v>
      </c>
      <c r="C64" s="146" t="s">
        <v>254</v>
      </c>
      <c r="D64" s="147">
        <v>42970</v>
      </c>
      <c r="E64" s="146">
        <v>40</v>
      </c>
      <c r="F64" s="143">
        <v>10000</v>
      </c>
      <c r="G64" s="90"/>
      <c r="H64" s="146"/>
      <c r="I64" s="149"/>
      <c r="J64" s="147"/>
      <c r="K64" s="149"/>
      <c r="L64" s="143"/>
      <c r="M64" s="286">
        <f t="shared" si="7"/>
        <v>10000</v>
      </c>
    </row>
    <row r="65" spans="1:13" s="110" customFormat="1" x14ac:dyDescent="0.3">
      <c r="A65" s="69">
        <v>3600322269</v>
      </c>
      <c r="B65" s="146">
        <v>3300</v>
      </c>
      <c r="C65" s="146" t="s">
        <v>254</v>
      </c>
      <c r="D65" s="147">
        <v>42970</v>
      </c>
      <c r="E65" s="146">
        <v>40</v>
      </c>
      <c r="F65" s="143">
        <v>50000</v>
      </c>
      <c r="G65" s="90"/>
      <c r="H65" s="146"/>
      <c r="I65" s="149"/>
      <c r="J65" s="147"/>
      <c r="K65" s="149"/>
      <c r="L65" s="143"/>
      <c r="M65" s="286">
        <f t="shared" si="7"/>
        <v>50000</v>
      </c>
    </row>
    <row r="66" spans="1:13" s="110" customFormat="1" x14ac:dyDescent="0.3">
      <c r="A66" s="69">
        <v>3600322787</v>
      </c>
      <c r="B66" s="146">
        <v>3300</v>
      </c>
      <c r="C66" s="146" t="s">
        <v>254</v>
      </c>
      <c r="D66" s="147">
        <v>42970</v>
      </c>
      <c r="E66" s="146">
        <v>40</v>
      </c>
      <c r="F66" s="143">
        <v>50000</v>
      </c>
      <c r="G66" s="90"/>
      <c r="H66" s="146"/>
      <c r="I66" s="149"/>
      <c r="J66" s="147"/>
      <c r="K66" s="149"/>
      <c r="L66" s="143"/>
      <c r="M66" s="286">
        <f t="shared" si="7"/>
        <v>50000</v>
      </c>
    </row>
    <row r="67" spans="1:13" s="110" customFormat="1" x14ac:dyDescent="0.3">
      <c r="A67" s="69">
        <v>3600323437</v>
      </c>
      <c r="B67" s="146">
        <v>3300</v>
      </c>
      <c r="C67" s="146" t="s">
        <v>254</v>
      </c>
      <c r="D67" s="147">
        <v>42970</v>
      </c>
      <c r="E67" s="146">
        <v>40</v>
      </c>
      <c r="F67" s="143">
        <v>50000</v>
      </c>
      <c r="G67" s="90"/>
      <c r="H67" s="146"/>
      <c r="I67" s="149"/>
      <c r="J67" s="147"/>
      <c r="K67" s="149"/>
      <c r="L67" s="143"/>
      <c r="M67" s="286">
        <f t="shared" si="7"/>
        <v>50000</v>
      </c>
    </row>
    <row r="68" spans="1:13" s="110" customFormat="1" x14ac:dyDescent="0.3">
      <c r="A68" s="69">
        <v>3600324104</v>
      </c>
      <c r="B68" s="146">
        <v>3300</v>
      </c>
      <c r="C68" s="146" t="s">
        <v>254</v>
      </c>
      <c r="D68" s="147">
        <v>42970</v>
      </c>
      <c r="E68" s="146">
        <v>40</v>
      </c>
      <c r="F68" s="143">
        <v>9600</v>
      </c>
      <c r="G68" s="90"/>
      <c r="H68" s="146"/>
      <c r="I68" s="149"/>
      <c r="J68" s="147"/>
      <c r="K68" s="149"/>
      <c r="L68" s="143"/>
      <c r="M68" s="286">
        <f t="shared" si="7"/>
        <v>9600</v>
      </c>
    </row>
    <row r="69" spans="1:13" s="110" customFormat="1" x14ac:dyDescent="0.3">
      <c r="A69" s="69">
        <v>3600324107</v>
      </c>
      <c r="B69" s="146">
        <v>3300</v>
      </c>
      <c r="C69" s="146" t="s">
        <v>254</v>
      </c>
      <c r="D69" s="147">
        <v>42970</v>
      </c>
      <c r="E69" s="146">
        <v>40</v>
      </c>
      <c r="F69" s="143">
        <v>10000</v>
      </c>
      <c r="G69" s="90"/>
      <c r="H69" s="146"/>
      <c r="I69" s="149"/>
      <c r="J69" s="147"/>
      <c r="K69" s="149"/>
      <c r="L69" s="143"/>
      <c r="M69" s="286">
        <f t="shared" si="7"/>
        <v>10000</v>
      </c>
    </row>
    <row r="70" spans="1:13" s="110" customFormat="1" x14ac:dyDescent="0.3">
      <c r="A70" s="69">
        <v>3600324108</v>
      </c>
      <c r="B70" s="146">
        <v>3300</v>
      </c>
      <c r="C70" s="146" t="s">
        <v>254</v>
      </c>
      <c r="D70" s="147">
        <v>42970</v>
      </c>
      <c r="E70" s="146">
        <v>40</v>
      </c>
      <c r="F70" s="143">
        <v>10000</v>
      </c>
      <c r="G70" s="90"/>
      <c r="H70" s="146"/>
      <c r="I70" s="149"/>
      <c r="J70" s="147"/>
      <c r="K70" s="149"/>
      <c r="L70" s="143"/>
      <c r="M70" s="286">
        <f t="shared" si="7"/>
        <v>10000</v>
      </c>
    </row>
    <row r="71" spans="1:13" s="110" customFormat="1" x14ac:dyDescent="0.3">
      <c r="A71" s="69">
        <v>3600010769</v>
      </c>
      <c r="B71" s="146">
        <v>3300</v>
      </c>
      <c r="C71" s="146" t="s">
        <v>254</v>
      </c>
      <c r="D71" s="147">
        <v>42972</v>
      </c>
      <c r="E71" s="149">
        <v>40</v>
      </c>
      <c r="F71" s="143">
        <v>7600</v>
      </c>
      <c r="G71" s="162"/>
      <c r="H71" s="149"/>
      <c r="I71" s="149"/>
      <c r="J71" s="147"/>
      <c r="K71" s="149"/>
      <c r="L71" s="143"/>
      <c r="M71" s="286">
        <f t="shared" si="7"/>
        <v>7600</v>
      </c>
    </row>
    <row r="72" spans="1:13" s="110" customFormat="1" x14ac:dyDescent="0.3">
      <c r="A72" s="69">
        <v>3600325835</v>
      </c>
      <c r="B72" s="146">
        <v>3300</v>
      </c>
      <c r="C72" s="146" t="s">
        <v>254</v>
      </c>
      <c r="D72" s="147">
        <v>42972</v>
      </c>
      <c r="E72" s="149">
        <v>40</v>
      </c>
      <c r="F72" s="143">
        <v>9720</v>
      </c>
      <c r="G72" s="162"/>
      <c r="H72" s="149"/>
      <c r="I72" s="149"/>
      <c r="J72" s="147"/>
      <c r="K72" s="149"/>
      <c r="L72" s="143"/>
      <c r="M72" s="286">
        <f t="shared" si="7"/>
        <v>9720</v>
      </c>
    </row>
    <row r="73" spans="1:13" s="110" customFormat="1" x14ac:dyDescent="0.3">
      <c r="A73" s="69">
        <v>3600329312</v>
      </c>
      <c r="B73" s="146">
        <v>3300</v>
      </c>
      <c r="C73" s="146" t="s">
        <v>254</v>
      </c>
      <c r="D73" s="147">
        <v>42972</v>
      </c>
      <c r="E73" s="149">
        <v>40</v>
      </c>
      <c r="F73" s="143">
        <v>6380</v>
      </c>
      <c r="G73" s="162"/>
      <c r="H73" s="149"/>
      <c r="I73" s="149"/>
      <c r="J73" s="147"/>
      <c r="K73" s="149"/>
      <c r="L73" s="143"/>
      <c r="M73" s="286">
        <f t="shared" si="7"/>
        <v>6380</v>
      </c>
    </row>
    <row r="74" spans="1:13" s="110" customFormat="1" x14ac:dyDescent="0.3">
      <c r="A74" s="69">
        <v>3600002035</v>
      </c>
      <c r="B74" s="146">
        <v>3300</v>
      </c>
      <c r="C74" s="146" t="s">
        <v>254</v>
      </c>
      <c r="D74" s="147">
        <v>42975</v>
      </c>
      <c r="E74" s="149">
        <v>40</v>
      </c>
      <c r="F74" s="143">
        <v>1390</v>
      </c>
      <c r="G74" s="162"/>
      <c r="H74" s="149"/>
      <c r="I74" s="149"/>
      <c r="J74" s="147"/>
      <c r="K74" s="149"/>
      <c r="L74" s="143"/>
      <c r="M74" s="286">
        <f t="shared" si="7"/>
        <v>1390</v>
      </c>
    </row>
    <row r="75" spans="1:13" s="110" customFormat="1" x14ac:dyDescent="0.3">
      <c r="A75" s="69">
        <v>3600050729</v>
      </c>
      <c r="B75" s="146">
        <v>3300</v>
      </c>
      <c r="C75" s="146" t="s">
        <v>254</v>
      </c>
      <c r="D75" s="147">
        <v>42975</v>
      </c>
      <c r="E75" s="149">
        <v>40</v>
      </c>
      <c r="F75" s="143">
        <v>8220</v>
      </c>
      <c r="G75" s="162"/>
      <c r="H75" s="149"/>
      <c r="I75" s="149"/>
      <c r="J75" s="147"/>
      <c r="K75" s="149"/>
      <c r="L75" s="143"/>
      <c r="M75" s="286">
        <f t="shared" si="7"/>
        <v>8220</v>
      </c>
    </row>
    <row r="76" spans="1:13" s="110" customFormat="1" x14ac:dyDescent="0.3">
      <c r="A76" s="69">
        <v>3600050730</v>
      </c>
      <c r="B76" s="146">
        <v>3300</v>
      </c>
      <c r="C76" s="146" t="s">
        <v>254</v>
      </c>
      <c r="D76" s="147">
        <v>42975</v>
      </c>
      <c r="E76" s="149">
        <v>40</v>
      </c>
      <c r="F76" s="143">
        <v>7560</v>
      </c>
      <c r="G76" s="162"/>
      <c r="H76" s="149"/>
      <c r="I76" s="149"/>
      <c r="J76" s="147"/>
      <c r="K76" s="149"/>
      <c r="L76" s="143"/>
      <c r="M76" s="286">
        <f t="shared" si="7"/>
        <v>7560</v>
      </c>
    </row>
    <row r="77" spans="1:13" s="110" customFormat="1" x14ac:dyDescent="0.3">
      <c r="A77" s="69">
        <v>3600050732</v>
      </c>
      <c r="B77" s="146">
        <v>3300</v>
      </c>
      <c r="C77" s="146" t="s">
        <v>254</v>
      </c>
      <c r="D77" s="147">
        <v>42975</v>
      </c>
      <c r="E77" s="149">
        <v>40</v>
      </c>
      <c r="F77" s="143">
        <v>11320</v>
      </c>
      <c r="G77" s="162"/>
      <c r="H77" s="149"/>
      <c r="I77" s="149"/>
      <c r="J77" s="147"/>
      <c r="K77" s="149"/>
      <c r="L77" s="143"/>
      <c r="M77" s="286">
        <f t="shared" si="7"/>
        <v>11320</v>
      </c>
    </row>
    <row r="78" spans="1:13" s="110" customFormat="1" x14ac:dyDescent="0.3">
      <c r="A78" s="69">
        <v>3600050733</v>
      </c>
      <c r="B78" s="146">
        <v>3300</v>
      </c>
      <c r="C78" s="146" t="s">
        <v>254</v>
      </c>
      <c r="D78" s="147">
        <v>42975</v>
      </c>
      <c r="E78" s="149">
        <v>40</v>
      </c>
      <c r="F78" s="143">
        <v>1490</v>
      </c>
      <c r="G78" s="162"/>
      <c r="H78" s="149"/>
      <c r="I78" s="149"/>
      <c r="J78" s="147"/>
      <c r="K78" s="149"/>
      <c r="L78" s="143"/>
      <c r="M78" s="286">
        <f t="shared" si="7"/>
        <v>1490</v>
      </c>
    </row>
    <row r="79" spans="1:13" s="110" customFormat="1" x14ac:dyDescent="0.3">
      <c r="A79" s="69">
        <v>3600227377</v>
      </c>
      <c r="B79" s="146">
        <v>3300</v>
      </c>
      <c r="C79" s="146" t="s">
        <v>254</v>
      </c>
      <c r="D79" s="147">
        <v>42975</v>
      </c>
      <c r="E79" s="149">
        <v>40</v>
      </c>
      <c r="F79" s="143">
        <v>30900</v>
      </c>
      <c r="G79" s="162"/>
      <c r="H79" s="149"/>
      <c r="I79" s="149"/>
      <c r="J79" s="147"/>
      <c r="K79" s="149"/>
      <c r="L79" s="143"/>
      <c r="M79" s="286">
        <f t="shared" si="7"/>
        <v>30900</v>
      </c>
    </row>
    <row r="80" spans="1:13" s="110" customFormat="1" x14ac:dyDescent="0.3">
      <c r="A80" s="69">
        <v>3600286196</v>
      </c>
      <c r="B80" s="146">
        <v>3300</v>
      </c>
      <c r="C80" s="146" t="s">
        <v>254</v>
      </c>
      <c r="D80" s="147">
        <v>42975</v>
      </c>
      <c r="E80" s="149">
        <v>40</v>
      </c>
      <c r="F80" s="143">
        <v>100000</v>
      </c>
      <c r="G80" s="162"/>
      <c r="H80" s="149"/>
      <c r="I80" s="149"/>
      <c r="J80" s="147"/>
      <c r="K80" s="149"/>
      <c r="L80" s="143"/>
      <c r="M80" s="286">
        <f t="shared" si="7"/>
        <v>100000</v>
      </c>
    </row>
    <row r="81" spans="1:13" s="110" customFormat="1" x14ac:dyDescent="0.3">
      <c r="A81" s="69">
        <v>3600286199</v>
      </c>
      <c r="B81" s="146">
        <v>3300</v>
      </c>
      <c r="C81" s="146" t="s">
        <v>254</v>
      </c>
      <c r="D81" s="147">
        <v>42975</v>
      </c>
      <c r="E81" s="149">
        <v>40</v>
      </c>
      <c r="F81" s="143">
        <v>87400</v>
      </c>
      <c r="G81" s="162"/>
      <c r="H81" s="149"/>
      <c r="I81" s="149"/>
      <c r="J81" s="147"/>
      <c r="K81" s="149"/>
      <c r="L81" s="143"/>
      <c r="M81" s="286">
        <f t="shared" si="7"/>
        <v>87400</v>
      </c>
    </row>
    <row r="82" spans="1:13" s="110" customFormat="1" x14ac:dyDescent="0.3">
      <c r="A82" s="69">
        <v>3600295883</v>
      </c>
      <c r="B82" s="146">
        <v>3300</v>
      </c>
      <c r="C82" s="146" t="s">
        <v>254</v>
      </c>
      <c r="D82" s="147">
        <v>42975</v>
      </c>
      <c r="E82" s="149">
        <v>40</v>
      </c>
      <c r="F82" s="143">
        <v>10000</v>
      </c>
      <c r="G82" s="162"/>
      <c r="H82" s="149"/>
      <c r="I82" s="149"/>
      <c r="J82" s="147"/>
      <c r="K82" s="149"/>
      <c r="L82" s="143"/>
      <c r="M82" s="286">
        <f t="shared" si="7"/>
        <v>10000</v>
      </c>
    </row>
    <row r="83" spans="1:13" s="110" customFormat="1" x14ac:dyDescent="0.3">
      <c r="A83" s="69">
        <v>3600295885</v>
      </c>
      <c r="B83" s="146">
        <v>3300</v>
      </c>
      <c r="C83" s="146" t="s">
        <v>254</v>
      </c>
      <c r="D83" s="147">
        <v>42975</v>
      </c>
      <c r="E83" s="149">
        <v>40</v>
      </c>
      <c r="F83" s="143">
        <v>33168</v>
      </c>
      <c r="G83" s="162"/>
      <c r="H83" s="149"/>
      <c r="I83" s="149"/>
      <c r="J83" s="147"/>
      <c r="K83" s="149"/>
      <c r="L83" s="143"/>
      <c r="M83" s="286">
        <f t="shared" si="7"/>
        <v>33168</v>
      </c>
    </row>
    <row r="84" spans="1:13" s="110" customFormat="1" x14ac:dyDescent="0.3">
      <c r="A84" s="69">
        <v>3600301593</v>
      </c>
      <c r="B84" s="146">
        <v>3300</v>
      </c>
      <c r="C84" s="146" t="s">
        <v>254</v>
      </c>
      <c r="D84" s="147">
        <v>42975</v>
      </c>
      <c r="E84" s="149">
        <v>40</v>
      </c>
      <c r="F84" s="143">
        <v>10000</v>
      </c>
      <c r="G84" s="162"/>
      <c r="H84" s="149"/>
      <c r="I84" s="149"/>
      <c r="J84" s="147"/>
      <c r="K84" s="149"/>
      <c r="L84" s="143"/>
      <c r="M84" s="286">
        <f t="shared" si="7"/>
        <v>10000</v>
      </c>
    </row>
    <row r="85" spans="1:13" s="110" customFormat="1" x14ac:dyDescent="0.3">
      <c r="A85" s="69">
        <v>3600305985</v>
      </c>
      <c r="B85" s="146">
        <v>3300</v>
      </c>
      <c r="C85" s="146" t="s">
        <v>254</v>
      </c>
      <c r="D85" s="147">
        <v>42975</v>
      </c>
      <c r="E85" s="149">
        <v>40</v>
      </c>
      <c r="F85" s="143">
        <v>10000</v>
      </c>
      <c r="G85" s="162"/>
      <c r="H85" s="149"/>
      <c r="I85" s="149"/>
      <c r="J85" s="147"/>
      <c r="K85" s="149"/>
      <c r="L85" s="143"/>
      <c r="M85" s="286">
        <f t="shared" si="7"/>
        <v>10000</v>
      </c>
    </row>
    <row r="86" spans="1:13" s="110" customFormat="1" x14ac:dyDescent="0.3">
      <c r="A86" s="69">
        <v>3600305987</v>
      </c>
      <c r="B86" s="146">
        <v>3300</v>
      </c>
      <c r="C86" s="146" t="s">
        <v>254</v>
      </c>
      <c r="D86" s="147">
        <v>42975</v>
      </c>
      <c r="E86" s="149">
        <v>40</v>
      </c>
      <c r="F86" s="143">
        <v>100000</v>
      </c>
      <c r="G86" s="162"/>
      <c r="H86" s="149"/>
      <c r="I86" s="149"/>
      <c r="J86" s="147"/>
      <c r="K86" s="149"/>
      <c r="L86" s="143"/>
      <c r="M86" s="286">
        <f t="shared" si="7"/>
        <v>100000</v>
      </c>
    </row>
    <row r="87" spans="1:13" s="110" customFormat="1" x14ac:dyDescent="0.3">
      <c r="A87" s="69">
        <v>3600312667</v>
      </c>
      <c r="B87" s="146">
        <v>3300</v>
      </c>
      <c r="C87" s="146" t="s">
        <v>254</v>
      </c>
      <c r="D87" s="147">
        <v>42975</v>
      </c>
      <c r="E87" s="149">
        <v>40</v>
      </c>
      <c r="F87" s="143">
        <v>10000</v>
      </c>
      <c r="G87" s="162"/>
      <c r="H87" s="149"/>
      <c r="I87" s="149"/>
      <c r="J87" s="147"/>
      <c r="K87" s="149"/>
      <c r="L87" s="143"/>
      <c r="M87" s="286">
        <f t="shared" ref="M87:M110" si="8">+F87</f>
        <v>10000</v>
      </c>
    </row>
    <row r="88" spans="1:13" s="110" customFormat="1" x14ac:dyDescent="0.3">
      <c r="A88" s="69">
        <v>3600329766</v>
      </c>
      <c r="B88" s="146">
        <v>3300</v>
      </c>
      <c r="C88" s="146" t="s">
        <v>254</v>
      </c>
      <c r="D88" s="147">
        <v>42975</v>
      </c>
      <c r="E88" s="149">
        <v>40</v>
      </c>
      <c r="F88" s="143">
        <v>7000</v>
      </c>
      <c r="G88" s="162"/>
      <c r="H88" s="149"/>
      <c r="I88" s="149"/>
      <c r="J88" s="147"/>
      <c r="K88" s="149"/>
      <c r="L88" s="143"/>
      <c r="M88" s="286">
        <f t="shared" si="8"/>
        <v>7000</v>
      </c>
    </row>
    <row r="89" spans="1:13" s="110" customFormat="1" x14ac:dyDescent="0.3">
      <c r="A89" s="69">
        <v>3600329768</v>
      </c>
      <c r="B89" s="146">
        <v>3300</v>
      </c>
      <c r="C89" s="146" t="s">
        <v>254</v>
      </c>
      <c r="D89" s="147">
        <v>42975</v>
      </c>
      <c r="E89" s="149">
        <v>40</v>
      </c>
      <c r="F89" s="143">
        <v>1110</v>
      </c>
      <c r="G89" s="162"/>
      <c r="H89" s="149"/>
      <c r="I89" s="149"/>
      <c r="J89" s="147"/>
      <c r="K89" s="149"/>
      <c r="L89" s="143"/>
      <c r="M89" s="286">
        <f t="shared" si="8"/>
        <v>1110</v>
      </c>
    </row>
    <row r="90" spans="1:13" s="110" customFormat="1" x14ac:dyDescent="0.3">
      <c r="A90" s="69">
        <v>3600332515</v>
      </c>
      <c r="B90" s="146">
        <v>3300</v>
      </c>
      <c r="C90" s="146" t="s">
        <v>254</v>
      </c>
      <c r="D90" s="147">
        <v>42975</v>
      </c>
      <c r="E90" s="149">
        <v>40</v>
      </c>
      <c r="F90" s="143">
        <v>6484</v>
      </c>
      <c r="G90" s="162"/>
      <c r="H90" s="149"/>
      <c r="I90" s="149"/>
      <c r="J90" s="147"/>
      <c r="K90" s="149"/>
      <c r="L90" s="143"/>
      <c r="M90" s="286">
        <f t="shared" si="8"/>
        <v>6484</v>
      </c>
    </row>
    <row r="91" spans="1:13" s="110" customFormat="1" x14ac:dyDescent="0.3">
      <c r="A91" s="69">
        <v>3600333410</v>
      </c>
      <c r="B91" s="146">
        <v>3300</v>
      </c>
      <c r="C91" s="146" t="s">
        <v>254</v>
      </c>
      <c r="D91" s="147">
        <v>42975</v>
      </c>
      <c r="E91" s="149">
        <v>40</v>
      </c>
      <c r="F91" s="143">
        <v>50000</v>
      </c>
      <c r="G91" s="162"/>
      <c r="H91" s="149"/>
      <c r="I91" s="149"/>
      <c r="J91" s="147"/>
      <c r="K91" s="149"/>
      <c r="L91" s="143"/>
      <c r="M91" s="286">
        <f t="shared" si="8"/>
        <v>50000</v>
      </c>
    </row>
    <row r="92" spans="1:13" s="110" customFormat="1" x14ac:dyDescent="0.3">
      <c r="A92" s="69">
        <v>3600334201</v>
      </c>
      <c r="B92" s="146">
        <v>3300</v>
      </c>
      <c r="C92" s="146" t="s">
        <v>254</v>
      </c>
      <c r="D92" s="147">
        <v>42975</v>
      </c>
      <c r="E92" s="149">
        <v>40</v>
      </c>
      <c r="F92" s="143">
        <v>432400</v>
      </c>
      <c r="G92" s="162"/>
      <c r="H92" s="149"/>
      <c r="I92" s="149"/>
      <c r="J92" s="147"/>
      <c r="K92" s="149"/>
      <c r="L92" s="143"/>
      <c r="M92" s="286">
        <f t="shared" si="8"/>
        <v>432400</v>
      </c>
    </row>
    <row r="93" spans="1:13" s="110" customFormat="1" x14ac:dyDescent="0.3">
      <c r="A93" s="69">
        <v>3600334202</v>
      </c>
      <c r="B93" s="146">
        <v>3300</v>
      </c>
      <c r="C93" s="146" t="s">
        <v>254</v>
      </c>
      <c r="D93" s="147">
        <v>42975</v>
      </c>
      <c r="E93" s="149">
        <v>40</v>
      </c>
      <c r="F93" s="143">
        <v>50000</v>
      </c>
      <c r="G93" s="162"/>
      <c r="H93" s="149"/>
      <c r="I93" s="149"/>
      <c r="J93" s="147"/>
      <c r="K93" s="149"/>
      <c r="L93" s="143"/>
      <c r="M93" s="286">
        <f t="shared" si="8"/>
        <v>50000</v>
      </c>
    </row>
    <row r="94" spans="1:13" s="110" customFormat="1" x14ac:dyDescent="0.3">
      <c r="A94" s="69">
        <v>3600330023</v>
      </c>
      <c r="B94" s="146">
        <v>3300</v>
      </c>
      <c r="C94" s="146" t="s">
        <v>254</v>
      </c>
      <c r="D94" s="147">
        <v>42976</v>
      </c>
      <c r="E94" s="149">
        <v>40</v>
      </c>
      <c r="F94" s="143">
        <v>9920</v>
      </c>
      <c r="G94" s="162"/>
      <c r="H94" s="149"/>
      <c r="I94" s="149"/>
      <c r="J94" s="147"/>
      <c r="K94" s="149"/>
      <c r="L94" s="143"/>
      <c r="M94" s="286">
        <f t="shared" si="8"/>
        <v>9920</v>
      </c>
    </row>
    <row r="95" spans="1:13" s="110" customFormat="1" x14ac:dyDescent="0.3">
      <c r="A95" s="69">
        <v>3600336392</v>
      </c>
      <c r="B95" s="146">
        <v>3300</v>
      </c>
      <c r="C95" s="146" t="s">
        <v>254</v>
      </c>
      <c r="D95" s="147">
        <v>42976</v>
      </c>
      <c r="E95" s="149">
        <v>40</v>
      </c>
      <c r="F95" s="143">
        <v>9600</v>
      </c>
      <c r="G95" s="162"/>
      <c r="H95" s="149"/>
      <c r="I95" s="149"/>
      <c r="J95" s="147"/>
      <c r="K95" s="149"/>
      <c r="L95" s="143"/>
      <c r="M95" s="286">
        <f t="shared" si="8"/>
        <v>9600</v>
      </c>
    </row>
    <row r="96" spans="1:13" s="110" customFormat="1" x14ac:dyDescent="0.3">
      <c r="A96" s="69">
        <v>3600336799</v>
      </c>
      <c r="B96" s="146">
        <v>3300</v>
      </c>
      <c r="C96" s="146" t="s">
        <v>254</v>
      </c>
      <c r="D96" s="147">
        <v>42976</v>
      </c>
      <c r="E96" s="149">
        <v>40</v>
      </c>
      <c r="F96" s="143">
        <v>8482</v>
      </c>
      <c r="G96" s="162"/>
      <c r="H96" s="149"/>
      <c r="I96" s="149"/>
      <c r="J96" s="147"/>
      <c r="K96" s="149"/>
      <c r="L96" s="143"/>
      <c r="M96" s="286">
        <f t="shared" si="8"/>
        <v>8482</v>
      </c>
    </row>
    <row r="97" spans="1:13" s="110" customFormat="1" x14ac:dyDescent="0.3">
      <c r="A97" s="69">
        <v>3600337892</v>
      </c>
      <c r="B97" s="146">
        <v>3300</v>
      </c>
      <c r="C97" s="146" t="s">
        <v>254</v>
      </c>
      <c r="D97" s="147">
        <v>42976</v>
      </c>
      <c r="E97" s="149">
        <v>40</v>
      </c>
      <c r="F97" s="143">
        <v>8610</v>
      </c>
      <c r="G97" s="162"/>
      <c r="H97" s="149"/>
      <c r="I97" s="149"/>
      <c r="J97" s="147"/>
      <c r="K97" s="149"/>
      <c r="L97" s="143"/>
      <c r="M97" s="286">
        <f t="shared" si="8"/>
        <v>8610</v>
      </c>
    </row>
    <row r="98" spans="1:13" s="110" customFormat="1" x14ac:dyDescent="0.3">
      <c r="A98" s="69">
        <v>3600337956</v>
      </c>
      <c r="B98" s="146">
        <v>3300</v>
      </c>
      <c r="C98" s="146" t="s">
        <v>254</v>
      </c>
      <c r="D98" s="147">
        <v>42976</v>
      </c>
      <c r="E98" s="149">
        <v>40</v>
      </c>
      <c r="F98" s="143">
        <v>6062</v>
      </c>
      <c r="G98" s="162"/>
      <c r="H98" s="149"/>
      <c r="I98" s="149"/>
      <c r="J98" s="147"/>
      <c r="K98" s="149"/>
      <c r="L98" s="143"/>
      <c r="M98" s="286">
        <f t="shared" si="8"/>
        <v>6062</v>
      </c>
    </row>
    <row r="99" spans="1:13" s="110" customFormat="1" x14ac:dyDescent="0.3">
      <c r="A99" s="69">
        <v>3600337958</v>
      </c>
      <c r="B99" s="146">
        <v>3300</v>
      </c>
      <c r="C99" s="146" t="s">
        <v>254</v>
      </c>
      <c r="D99" s="147">
        <v>42976</v>
      </c>
      <c r="E99" s="149">
        <v>40</v>
      </c>
      <c r="F99" s="143">
        <v>6062</v>
      </c>
      <c r="G99" s="162"/>
      <c r="H99" s="149"/>
      <c r="I99" s="149"/>
      <c r="J99" s="147"/>
      <c r="K99" s="149"/>
      <c r="L99" s="143"/>
      <c r="M99" s="286">
        <f t="shared" si="8"/>
        <v>6062</v>
      </c>
    </row>
    <row r="100" spans="1:13" s="110" customFormat="1" x14ac:dyDescent="0.3">
      <c r="A100" s="69">
        <v>3600337961</v>
      </c>
      <c r="B100" s="146">
        <v>3300</v>
      </c>
      <c r="C100" s="146" t="s">
        <v>254</v>
      </c>
      <c r="D100" s="147">
        <v>42976</v>
      </c>
      <c r="E100" s="149">
        <v>40</v>
      </c>
      <c r="F100" s="143">
        <v>18966</v>
      </c>
      <c r="G100" s="162"/>
      <c r="H100" s="149"/>
      <c r="I100" s="149"/>
      <c r="J100" s="147"/>
      <c r="K100" s="149"/>
      <c r="L100" s="143"/>
      <c r="M100" s="286">
        <f t="shared" si="8"/>
        <v>18966</v>
      </c>
    </row>
    <row r="101" spans="1:13" s="110" customFormat="1" x14ac:dyDescent="0.3">
      <c r="A101" s="69">
        <v>3600337962</v>
      </c>
      <c r="B101" s="146">
        <v>3300</v>
      </c>
      <c r="C101" s="146" t="s">
        <v>254</v>
      </c>
      <c r="D101" s="147">
        <v>42976</v>
      </c>
      <c r="E101" s="149">
        <v>40</v>
      </c>
      <c r="F101" s="143">
        <v>42434</v>
      </c>
      <c r="G101" s="162"/>
      <c r="H101" s="149"/>
      <c r="I101" s="149"/>
      <c r="J101" s="147"/>
      <c r="K101" s="149"/>
      <c r="L101" s="143"/>
      <c r="M101" s="286">
        <f t="shared" si="8"/>
        <v>42434</v>
      </c>
    </row>
    <row r="102" spans="1:13" s="110" customFormat="1" x14ac:dyDescent="0.3">
      <c r="A102" s="69">
        <v>3600338045</v>
      </c>
      <c r="B102" s="146">
        <v>3300</v>
      </c>
      <c r="C102" s="146" t="s">
        <v>254</v>
      </c>
      <c r="D102" s="147">
        <v>42976</v>
      </c>
      <c r="E102" s="149">
        <v>40</v>
      </c>
      <c r="F102" s="143">
        <v>50000</v>
      </c>
      <c r="G102" s="162"/>
      <c r="H102" s="149"/>
      <c r="I102" s="149"/>
      <c r="J102" s="147"/>
      <c r="K102" s="149"/>
      <c r="L102" s="143"/>
      <c r="M102" s="286">
        <f t="shared" si="8"/>
        <v>50000</v>
      </c>
    </row>
    <row r="103" spans="1:13" s="110" customFormat="1" x14ac:dyDescent="0.3">
      <c r="A103" s="69">
        <v>3600338754</v>
      </c>
      <c r="B103" s="146">
        <v>3300</v>
      </c>
      <c r="C103" s="146" t="s">
        <v>254</v>
      </c>
      <c r="D103" s="147">
        <v>42976</v>
      </c>
      <c r="E103" s="149">
        <v>40</v>
      </c>
      <c r="F103" s="143">
        <v>9122</v>
      </c>
      <c r="G103" s="162"/>
      <c r="H103" s="149"/>
      <c r="I103" s="149"/>
      <c r="J103" s="147"/>
      <c r="K103" s="149"/>
      <c r="L103" s="143"/>
      <c r="M103" s="286">
        <f t="shared" si="8"/>
        <v>9122</v>
      </c>
    </row>
    <row r="104" spans="1:13" s="110" customFormat="1" x14ac:dyDescent="0.3">
      <c r="A104" s="69">
        <v>3600338756</v>
      </c>
      <c r="B104" s="146">
        <v>3300</v>
      </c>
      <c r="C104" s="146" t="s">
        <v>254</v>
      </c>
      <c r="D104" s="147">
        <v>42976</v>
      </c>
      <c r="E104" s="149">
        <v>40</v>
      </c>
      <c r="F104" s="143">
        <v>8902</v>
      </c>
      <c r="G104" s="162"/>
      <c r="H104" s="149"/>
      <c r="I104" s="149"/>
      <c r="J104" s="147"/>
      <c r="K104" s="149"/>
      <c r="L104" s="143"/>
      <c r="M104" s="286">
        <f t="shared" si="8"/>
        <v>8902</v>
      </c>
    </row>
    <row r="105" spans="1:13" s="110" customFormat="1" x14ac:dyDescent="0.3">
      <c r="A105" s="69">
        <v>3600338765</v>
      </c>
      <c r="B105" s="146">
        <v>3300</v>
      </c>
      <c r="C105" s="146" t="s">
        <v>254</v>
      </c>
      <c r="D105" s="147">
        <v>42976</v>
      </c>
      <c r="E105" s="149">
        <v>40</v>
      </c>
      <c r="F105" s="143">
        <v>12780</v>
      </c>
      <c r="G105" s="162"/>
      <c r="H105" s="149"/>
      <c r="I105" s="149"/>
      <c r="J105" s="147"/>
      <c r="K105" s="149"/>
      <c r="L105" s="143"/>
      <c r="M105" s="286">
        <f t="shared" si="8"/>
        <v>12780</v>
      </c>
    </row>
    <row r="106" spans="1:13" s="110" customFormat="1" x14ac:dyDescent="0.3">
      <c r="A106" s="69">
        <v>3600338854</v>
      </c>
      <c r="B106" s="146">
        <v>3300</v>
      </c>
      <c r="C106" s="146" t="s">
        <v>254</v>
      </c>
      <c r="D106" s="147">
        <v>42976</v>
      </c>
      <c r="E106" s="149">
        <v>40</v>
      </c>
      <c r="F106" s="143">
        <v>10000</v>
      </c>
      <c r="G106" s="162"/>
      <c r="H106" s="149"/>
      <c r="I106" s="149"/>
      <c r="J106" s="147"/>
      <c r="K106" s="149"/>
      <c r="L106" s="143"/>
      <c r="M106" s="286">
        <f t="shared" si="8"/>
        <v>10000</v>
      </c>
    </row>
    <row r="107" spans="1:13" s="110" customFormat="1" x14ac:dyDescent="0.3">
      <c r="A107" s="69">
        <v>3600338859</v>
      </c>
      <c r="B107" s="146">
        <v>3300</v>
      </c>
      <c r="C107" s="146" t="s">
        <v>254</v>
      </c>
      <c r="D107" s="147">
        <v>42976</v>
      </c>
      <c r="E107" s="149">
        <v>40</v>
      </c>
      <c r="F107" s="143">
        <v>5940</v>
      </c>
      <c r="G107" s="162"/>
      <c r="H107" s="149"/>
      <c r="I107" s="149"/>
      <c r="J107" s="147"/>
      <c r="K107" s="149"/>
      <c r="L107" s="143"/>
      <c r="M107" s="286">
        <f t="shared" si="8"/>
        <v>5940</v>
      </c>
    </row>
    <row r="108" spans="1:13" s="110" customFormat="1" x14ac:dyDescent="0.3">
      <c r="A108" s="69">
        <v>3600339135</v>
      </c>
      <c r="B108" s="146">
        <v>3300</v>
      </c>
      <c r="C108" s="146" t="s">
        <v>254</v>
      </c>
      <c r="D108" s="147">
        <v>42976</v>
      </c>
      <c r="E108" s="149">
        <v>40</v>
      </c>
      <c r="F108" s="143">
        <v>9600</v>
      </c>
      <c r="G108" s="162"/>
      <c r="H108" s="149"/>
      <c r="I108" s="149"/>
      <c r="J108" s="147"/>
      <c r="K108" s="149"/>
      <c r="L108" s="143"/>
      <c r="M108" s="286">
        <f t="shared" si="8"/>
        <v>9600</v>
      </c>
    </row>
    <row r="109" spans="1:13" s="110" customFormat="1" x14ac:dyDescent="0.3">
      <c r="A109" s="69">
        <v>3600339137</v>
      </c>
      <c r="B109" s="146">
        <v>3300</v>
      </c>
      <c r="C109" s="146" t="s">
        <v>254</v>
      </c>
      <c r="D109" s="147">
        <v>42976</v>
      </c>
      <c r="E109" s="149">
        <v>40</v>
      </c>
      <c r="F109" s="143">
        <v>36240</v>
      </c>
      <c r="G109" s="162"/>
      <c r="H109" s="149"/>
      <c r="I109" s="149"/>
      <c r="J109" s="147"/>
      <c r="K109" s="149"/>
      <c r="L109" s="143"/>
      <c r="M109" s="286">
        <f t="shared" si="8"/>
        <v>36240</v>
      </c>
    </row>
    <row r="110" spans="1:13" s="110" customFormat="1" x14ac:dyDescent="0.3">
      <c r="A110" s="69">
        <v>3600339140</v>
      </c>
      <c r="B110" s="146">
        <v>3300</v>
      </c>
      <c r="C110" s="146" t="s">
        <v>254</v>
      </c>
      <c r="D110" s="147">
        <v>42976</v>
      </c>
      <c r="E110" s="149">
        <v>40</v>
      </c>
      <c r="F110" s="143">
        <v>5020</v>
      </c>
      <c r="G110" s="162"/>
      <c r="H110" s="149"/>
      <c r="I110" s="149"/>
      <c r="J110" s="147"/>
      <c r="K110" s="149"/>
      <c r="L110" s="143"/>
      <c r="M110" s="286">
        <f t="shared" si="8"/>
        <v>5020</v>
      </c>
    </row>
    <row r="111" spans="1:13" s="110" customFormat="1" x14ac:dyDescent="0.3">
      <c r="A111" s="69">
        <v>3600339723</v>
      </c>
      <c r="B111" s="146">
        <v>3300</v>
      </c>
      <c r="C111" s="146" t="s">
        <v>254</v>
      </c>
      <c r="D111" s="147">
        <v>42976</v>
      </c>
      <c r="E111" s="149">
        <v>40</v>
      </c>
      <c r="F111" s="143">
        <v>18000</v>
      </c>
      <c r="G111" s="162"/>
      <c r="H111" s="149"/>
      <c r="I111" s="149"/>
      <c r="J111" s="147"/>
      <c r="K111" s="149"/>
      <c r="L111" s="143"/>
      <c r="M111" s="286">
        <f t="shared" ref="M111:M116" si="9">+F111</f>
        <v>18000</v>
      </c>
    </row>
    <row r="112" spans="1:13" s="110" customFormat="1" x14ac:dyDescent="0.3">
      <c r="A112" s="69">
        <v>3600339724</v>
      </c>
      <c r="B112" s="146">
        <v>3300</v>
      </c>
      <c r="C112" s="146" t="s">
        <v>254</v>
      </c>
      <c r="D112" s="147">
        <v>42976</v>
      </c>
      <c r="E112" s="149">
        <v>40</v>
      </c>
      <c r="F112" s="143">
        <v>6062</v>
      </c>
      <c r="G112" s="162"/>
      <c r="H112" s="149"/>
      <c r="I112" s="149"/>
      <c r="J112" s="147"/>
      <c r="K112" s="149"/>
      <c r="L112" s="143"/>
      <c r="M112" s="286">
        <f t="shared" si="9"/>
        <v>6062</v>
      </c>
    </row>
    <row r="113" spans="1:15" s="110" customFormat="1" x14ac:dyDescent="0.3">
      <c r="A113" s="69">
        <v>3600339728</v>
      </c>
      <c r="B113" s="146">
        <v>3300</v>
      </c>
      <c r="C113" s="146" t="s">
        <v>254</v>
      </c>
      <c r="D113" s="147">
        <v>42976</v>
      </c>
      <c r="E113" s="149">
        <v>40</v>
      </c>
      <c r="F113" s="143">
        <v>10200</v>
      </c>
      <c r="G113" s="162"/>
      <c r="H113" s="149"/>
      <c r="I113" s="149"/>
      <c r="J113" s="147"/>
      <c r="K113" s="149"/>
      <c r="L113" s="143"/>
      <c r="M113" s="286">
        <f t="shared" si="9"/>
        <v>10200</v>
      </c>
    </row>
    <row r="114" spans="1:15" s="110" customFormat="1" x14ac:dyDescent="0.3">
      <c r="A114" s="69">
        <v>3600339738</v>
      </c>
      <c r="B114" s="146">
        <v>3300</v>
      </c>
      <c r="C114" s="146" t="s">
        <v>254</v>
      </c>
      <c r="D114" s="147">
        <v>42976</v>
      </c>
      <c r="E114" s="149">
        <v>40</v>
      </c>
      <c r="F114" s="143">
        <v>11760</v>
      </c>
      <c r="G114" s="162"/>
      <c r="H114" s="149"/>
      <c r="I114" s="149"/>
      <c r="J114" s="147"/>
      <c r="K114" s="149"/>
      <c r="L114" s="143"/>
      <c r="M114" s="286">
        <f t="shared" si="9"/>
        <v>11760</v>
      </c>
    </row>
    <row r="115" spans="1:15" s="110" customFormat="1" x14ac:dyDescent="0.3">
      <c r="A115" s="69">
        <v>3600339739</v>
      </c>
      <c r="B115" s="146">
        <v>3300</v>
      </c>
      <c r="C115" s="146" t="s">
        <v>254</v>
      </c>
      <c r="D115" s="147">
        <v>42976</v>
      </c>
      <c r="E115" s="149">
        <v>40</v>
      </c>
      <c r="F115" s="143">
        <v>38100</v>
      </c>
      <c r="G115" s="162"/>
      <c r="H115" s="149"/>
      <c r="I115" s="149"/>
      <c r="J115" s="147"/>
      <c r="K115" s="149"/>
      <c r="L115" s="143"/>
      <c r="M115" s="286">
        <f t="shared" si="9"/>
        <v>38100</v>
      </c>
    </row>
    <row r="116" spans="1:15" s="110" customFormat="1" x14ac:dyDescent="0.3">
      <c r="A116" s="69">
        <v>3600339901</v>
      </c>
      <c r="B116" s="146">
        <v>3300</v>
      </c>
      <c r="C116" s="146" t="s">
        <v>254</v>
      </c>
      <c r="D116" s="147">
        <v>42976</v>
      </c>
      <c r="E116" s="149">
        <v>40</v>
      </c>
      <c r="F116" s="143">
        <v>10000</v>
      </c>
      <c r="G116" s="162"/>
      <c r="H116" s="149"/>
      <c r="I116" s="149"/>
      <c r="J116" s="147"/>
      <c r="K116" s="149"/>
      <c r="L116" s="143"/>
      <c r="M116" s="286">
        <f t="shared" si="9"/>
        <v>10000</v>
      </c>
    </row>
    <row r="117" spans="1:15" s="110" customFormat="1" x14ac:dyDescent="0.3">
      <c r="A117" s="69">
        <v>3600339914</v>
      </c>
      <c r="B117" s="146">
        <v>3300</v>
      </c>
      <c r="C117" s="146" t="s">
        <v>254</v>
      </c>
      <c r="D117" s="147">
        <v>42976</v>
      </c>
      <c r="E117" s="149">
        <v>40</v>
      </c>
      <c r="F117" s="143">
        <v>40000</v>
      </c>
      <c r="G117" s="162"/>
      <c r="H117" s="149"/>
      <c r="I117" s="149"/>
      <c r="J117" s="147"/>
      <c r="K117" s="149"/>
      <c r="L117" s="143"/>
      <c r="M117" s="286">
        <f>+F117</f>
        <v>40000</v>
      </c>
    </row>
    <row r="118" spans="1:15" s="110" customFormat="1" x14ac:dyDescent="0.3">
      <c r="A118" s="69">
        <v>3600339926</v>
      </c>
      <c r="B118" s="146">
        <v>3300</v>
      </c>
      <c r="C118" s="146" t="s">
        <v>254</v>
      </c>
      <c r="D118" s="147">
        <v>42976</v>
      </c>
      <c r="E118" s="149">
        <v>40</v>
      </c>
      <c r="F118" s="143">
        <v>10000</v>
      </c>
      <c r="G118" s="162"/>
      <c r="H118" s="149"/>
      <c r="I118" s="149"/>
      <c r="J118" s="147"/>
      <c r="K118" s="149"/>
      <c r="L118" s="143"/>
      <c r="M118" s="286">
        <f>+F118</f>
        <v>10000</v>
      </c>
    </row>
    <row r="119" spans="1:15" s="110" customFormat="1" x14ac:dyDescent="0.3">
      <c r="A119" s="69">
        <v>3600339932</v>
      </c>
      <c r="B119" s="146">
        <v>3300</v>
      </c>
      <c r="C119" s="146" t="s">
        <v>254</v>
      </c>
      <c r="D119" s="147">
        <v>42976</v>
      </c>
      <c r="E119" s="149">
        <v>40</v>
      </c>
      <c r="F119" s="143">
        <v>4500</v>
      </c>
      <c r="G119" s="162"/>
      <c r="H119" s="149"/>
      <c r="I119" s="149"/>
      <c r="J119" s="147"/>
      <c r="K119" s="149"/>
      <c r="L119" s="143"/>
      <c r="M119" s="286">
        <f>+F119</f>
        <v>4500</v>
      </c>
    </row>
    <row r="120" spans="1:15" s="110" customFormat="1" x14ac:dyDescent="0.3">
      <c r="A120" s="69">
        <v>3600338060</v>
      </c>
      <c r="B120" s="146">
        <v>3300</v>
      </c>
      <c r="C120" s="146" t="s">
        <v>254</v>
      </c>
      <c r="D120" s="147">
        <v>42977</v>
      </c>
      <c r="E120" s="149">
        <v>40</v>
      </c>
      <c r="F120" s="143">
        <v>50000</v>
      </c>
      <c r="G120" s="162"/>
      <c r="H120" s="149"/>
      <c r="I120" s="149"/>
      <c r="J120" s="147"/>
      <c r="K120" s="149"/>
      <c r="L120" s="143"/>
      <c r="M120" s="286">
        <f>+F120</f>
        <v>50000</v>
      </c>
    </row>
    <row r="121" spans="1:15" x14ac:dyDescent="0.3">
      <c r="A121" s="270"/>
      <c r="B121" s="271"/>
      <c r="C121" s="271"/>
      <c r="D121" s="272"/>
      <c r="E121" s="273"/>
      <c r="F121" s="274">
        <f>SUM(F16:F120)</f>
        <v>2979283</v>
      </c>
      <c r="G121" s="275"/>
      <c r="H121" s="273"/>
      <c r="I121" s="273"/>
      <c r="J121" s="272"/>
      <c r="K121" s="273"/>
      <c r="L121" s="274">
        <f>SUM(L16:L120)</f>
        <v>-47224</v>
      </c>
      <c r="M121" s="276">
        <f>SUM(M16:M120)</f>
        <v>2932059</v>
      </c>
      <c r="O121" s="100">
        <f>+M121-2932059</f>
        <v>0</v>
      </c>
    </row>
    <row r="122" spans="1:15" x14ac:dyDescent="0.3">
      <c r="A122" s="74">
        <v>3600346997</v>
      </c>
      <c r="B122" s="133">
        <v>3300</v>
      </c>
      <c r="C122" s="133" t="s">
        <v>254</v>
      </c>
      <c r="D122" s="234">
        <v>42982</v>
      </c>
      <c r="E122" s="135">
        <v>40</v>
      </c>
      <c r="F122" s="137">
        <v>6344</v>
      </c>
      <c r="G122" s="91"/>
      <c r="H122" s="135"/>
      <c r="I122" s="135"/>
      <c r="J122" s="129"/>
      <c r="K122" s="135"/>
      <c r="L122" s="137"/>
      <c r="M122" s="262">
        <f t="shared" ref="M122:M129" si="10">+F122</f>
        <v>6344</v>
      </c>
    </row>
    <row r="123" spans="1:15" x14ac:dyDescent="0.3">
      <c r="A123" s="74">
        <v>3600348131</v>
      </c>
      <c r="B123" s="133">
        <v>3300</v>
      </c>
      <c r="C123" s="133" t="s">
        <v>254</v>
      </c>
      <c r="D123" s="234">
        <v>42982</v>
      </c>
      <c r="E123" s="135">
        <v>40</v>
      </c>
      <c r="F123" s="137">
        <v>5700</v>
      </c>
      <c r="G123" s="91"/>
      <c r="H123" s="135"/>
      <c r="I123" s="135"/>
      <c r="J123" s="129"/>
      <c r="K123" s="135"/>
      <c r="L123" s="137"/>
      <c r="M123" s="262">
        <f t="shared" si="10"/>
        <v>5700</v>
      </c>
    </row>
    <row r="124" spans="1:15" x14ac:dyDescent="0.3">
      <c r="A124" s="74">
        <v>3600348581</v>
      </c>
      <c r="B124" s="133">
        <v>3300</v>
      </c>
      <c r="C124" s="133" t="s">
        <v>254</v>
      </c>
      <c r="D124" s="234">
        <v>42982</v>
      </c>
      <c r="E124" s="135">
        <v>40</v>
      </c>
      <c r="F124" s="137">
        <v>70000</v>
      </c>
      <c r="G124" s="91"/>
      <c r="H124" s="135"/>
      <c r="I124" s="135"/>
      <c r="J124" s="129"/>
      <c r="K124" s="135"/>
      <c r="L124" s="137"/>
      <c r="M124" s="262">
        <f t="shared" si="10"/>
        <v>70000</v>
      </c>
    </row>
    <row r="125" spans="1:15" x14ac:dyDescent="0.3">
      <c r="A125" s="74">
        <v>3600348582</v>
      </c>
      <c r="B125" s="133">
        <v>3300</v>
      </c>
      <c r="C125" s="133" t="s">
        <v>254</v>
      </c>
      <c r="D125" s="234">
        <v>42982</v>
      </c>
      <c r="E125" s="135">
        <v>40</v>
      </c>
      <c r="F125" s="137">
        <v>33500</v>
      </c>
      <c r="G125" s="91"/>
      <c r="H125" s="135"/>
      <c r="I125" s="135"/>
      <c r="J125" s="129"/>
      <c r="K125" s="135"/>
      <c r="L125" s="137"/>
      <c r="M125" s="262">
        <f t="shared" si="10"/>
        <v>33500</v>
      </c>
    </row>
    <row r="126" spans="1:15" x14ac:dyDescent="0.3">
      <c r="A126" s="74">
        <v>3600349960</v>
      </c>
      <c r="B126" s="133">
        <v>3300</v>
      </c>
      <c r="C126" s="133" t="s">
        <v>254</v>
      </c>
      <c r="D126" s="234">
        <v>42982</v>
      </c>
      <c r="E126" s="135">
        <v>40</v>
      </c>
      <c r="F126" s="137">
        <v>64000</v>
      </c>
      <c r="G126" s="91"/>
      <c r="H126" s="135"/>
      <c r="I126" s="135"/>
      <c r="J126" s="129"/>
      <c r="K126" s="135"/>
      <c r="L126" s="137"/>
      <c r="M126" s="262">
        <f t="shared" si="10"/>
        <v>64000</v>
      </c>
    </row>
    <row r="127" spans="1:15" x14ac:dyDescent="0.3">
      <c r="A127" s="74">
        <v>3600349962</v>
      </c>
      <c r="B127" s="133">
        <v>3300</v>
      </c>
      <c r="C127" s="133" t="s">
        <v>254</v>
      </c>
      <c r="D127" s="234">
        <v>42982</v>
      </c>
      <c r="E127" s="135">
        <v>40</v>
      </c>
      <c r="F127" s="137">
        <v>120000</v>
      </c>
      <c r="G127" s="91"/>
      <c r="H127" s="135"/>
      <c r="I127" s="135"/>
      <c r="J127" s="129"/>
      <c r="K127" s="135"/>
      <c r="L127" s="137"/>
      <c r="M127" s="262">
        <f t="shared" si="10"/>
        <v>120000</v>
      </c>
    </row>
    <row r="128" spans="1:15" x14ac:dyDescent="0.3">
      <c r="A128" s="74">
        <v>3600349963</v>
      </c>
      <c r="B128" s="133">
        <v>3300</v>
      </c>
      <c r="C128" s="133" t="s">
        <v>254</v>
      </c>
      <c r="D128" s="234">
        <v>42982</v>
      </c>
      <c r="E128" s="135">
        <v>40</v>
      </c>
      <c r="F128" s="137">
        <v>45000</v>
      </c>
      <c r="G128" s="91"/>
      <c r="H128" s="135"/>
      <c r="I128" s="135"/>
      <c r="J128" s="129"/>
      <c r="K128" s="135"/>
      <c r="L128" s="137"/>
      <c r="M128" s="262">
        <f t="shared" si="10"/>
        <v>45000</v>
      </c>
    </row>
    <row r="129" spans="1:13" x14ac:dyDescent="0.3">
      <c r="A129" s="74">
        <v>3600349965</v>
      </c>
      <c r="B129" s="133">
        <v>3300</v>
      </c>
      <c r="C129" s="133" t="s">
        <v>254</v>
      </c>
      <c r="D129" s="234">
        <v>42982</v>
      </c>
      <c r="E129" s="135">
        <v>40</v>
      </c>
      <c r="F129" s="137">
        <v>61570</v>
      </c>
      <c r="G129" s="91"/>
      <c r="H129" s="135"/>
      <c r="I129" s="135"/>
      <c r="J129" s="129"/>
      <c r="K129" s="135"/>
      <c r="L129" s="137"/>
      <c r="M129" s="262">
        <f t="shared" si="10"/>
        <v>61570</v>
      </c>
    </row>
    <row r="130" spans="1:13" x14ac:dyDescent="0.3">
      <c r="A130" s="74">
        <v>3600349966</v>
      </c>
      <c r="B130" s="133">
        <v>3300</v>
      </c>
      <c r="C130" s="133" t="s">
        <v>254</v>
      </c>
      <c r="D130" s="234">
        <v>42982</v>
      </c>
      <c r="E130" s="135">
        <v>40</v>
      </c>
      <c r="F130" s="137">
        <v>40000</v>
      </c>
      <c r="G130" s="91"/>
      <c r="H130" s="135"/>
      <c r="I130" s="135"/>
      <c r="J130" s="129"/>
      <c r="K130" s="135"/>
      <c r="L130" s="137"/>
      <c r="M130" s="262">
        <f t="shared" ref="M130:M136" si="11">+F130</f>
        <v>40000</v>
      </c>
    </row>
    <row r="131" spans="1:13" x14ac:dyDescent="0.3">
      <c r="A131" s="74">
        <v>3600349967</v>
      </c>
      <c r="B131" s="133">
        <v>3300</v>
      </c>
      <c r="C131" s="133" t="s">
        <v>254</v>
      </c>
      <c r="D131" s="234">
        <v>42982</v>
      </c>
      <c r="E131" s="135">
        <v>40</v>
      </c>
      <c r="F131" s="137">
        <v>104000</v>
      </c>
      <c r="G131" s="91"/>
      <c r="H131" s="135"/>
      <c r="I131" s="135"/>
      <c r="J131" s="129"/>
      <c r="K131" s="135"/>
      <c r="L131" s="137"/>
      <c r="M131" s="262">
        <f t="shared" si="11"/>
        <v>104000</v>
      </c>
    </row>
    <row r="132" spans="1:13" x14ac:dyDescent="0.3">
      <c r="A132" s="74">
        <v>3600349968</v>
      </c>
      <c r="B132" s="133">
        <v>3300</v>
      </c>
      <c r="C132" s="133" t="s">
        <v>254</v>
      </c>
      <c r="D132" s="234">
        <v>42982</v>
      </c>
      <c r="E132" s="135">
        <v>40</v>
      </c>
      <c r="F132" s="137">
        <v>15566</v>
      </c>
      <c r="G132" s="91"/>
      <c r="H132" s="135"/>
      <c r="I132" s="135"/>
      <c r="J132" s="129"/>
      <c r="K132" s="135"/>
      <c r="L132" s="137"/>
      <c r="M132" s="262">
        <f t="shared" si="11"/>
        <v>15566</v>
      </c>
    </row>
    <row r="133" spans="1:13" x14ac:dyDescent="0.3">
      <c r="A133" s="74">
        <v>3600349969</v>
      </c>
      <c r="B133" s="133">
        <v>3300</v>
      </c>
      <c r="C133" s="133" t="s">
        <v>254</v>
      </c>
      <c r="D133" s="234">
        <v>42982</v>
      </c>
      <c r="E133" s="135">
        <v>40</v>
      </c>
      <c r="F133" s="137">
        <v>74000</v>
      </c>
      <c r="G133" s="91"/>
      <c r="H133" s="135"/>
      <c r="I133" s="135"/>
      <c r="J133" s="129"/>
      <c r="K133" s="135"/>
      <c r="L133" s="137"/>
      <c r="M133" s="262">
        <f t="shared" si="11"/>
        <v>74000</v>
      </c>
    </row>
    <row r="134" spans="1:13" x14ac:dyDescent="0.3">
      <c r="A134" s="74">
        <v>3600351629</v>
      </c>
      <c r="B134" s="133">
        <v>3300</v>
      </c>
      <c r="C134" s="133" t="s">
        <v>254</v>
      </c>
      <c r="D134" s="234">
        <v>42982</v>
      </c>
      <c r="E134" s="135">
        <v>40</v>
      </c>
      <c r="F134" s="137">
        <v>8522</v>
      </c>
      <c r="G134" s="91"/>
      <c r="H134" s="135"/>
      <c r="I134" s="135"/>
      <c r="J134" s="129"/>
      <c r="K134" s="135"/>
      <c r="L134" s="137"/>
      <c r="M134" s="262">
        <f t="shared" si="11"/>
        <v>8522</v>
      </c>
    </row>
    <row r="135" spans="1:13" x14ac:dyDescent="0.3">
      <c r="A135" s="74">
        <v>3600351630</v>
      </c>
      <c r="B135" s="133">
        <v>3300</v>
      </c>
      <c r="C135" s="133" t="s">
        <v>254</v>
      </c>
      <c r="D135" s="234">
        <v>42982</v>
      </c>
      <c r="E135" s="135">
        <v>40</v>
      </c>
      <c r="F135" s="137">
        <v>6200</v>
      </c>
      <c r="G135" s="91"/>
      <c r="H135" s="135"/>
      <c r="I135" s="135"/>
      <c r="J135" s="129"/>
      <c r="K135" s="135"/>
      <c r="L135" s="137"/>
      <c r="M135" s="262">
        <f t="shared" si="11"/>
        <v>6200</v>
      </c>
    </row>
    <row r="136" spans="1:13" x14ac:dyDescent="0.3">
      <c r="A136" s="74">
        <v>3600352302</v>
      </c>
      <c r="B136" s="133">
        <v>3300</v>
      </c>
      <c r="C136" s="133" t="s">
        <v>254</v>
      </c>
      <c r="D136" s="234">
        <v>42982</v>
      </c>
      <c r="E136" s="135">
        <v>40</v>
      </c>
      <c r="F136" s="137">
        <v>10000</v>
      </c>
      <c r="G136" s="91"/>
      <c r="H136" s="135"/>
      <c r="I136" s="135"/>
      <c r="J136" s="129"/>
      <c r="K136" s="135"/>
      <c r="L136" s="137"/>
      <c r="M136" s="262">
        <f t="shared" si="11"/>
        <v>10000</v>
      </c>
    </row>
    <row r="137" spans="1:13" x14ac:dyDescent="0.3">
      <c r="A137" s="74">
        <v>3600345142</v>
      </c>
      <c r="B137" s="133">
        <v>3300</v>
      </c>
      <c r="C137" s="133" t="s">
        <v>254</v>
      </c>
      <c r="D137" s="234">
        <v>42983</v>
      </c>
      <c r="E137" s="135">
        <v>40</v>
      </c>
      <c r="F137" s="137">
        <v>12512</v>
      </c>
      <c r="G137" s="91"/>
      <c r="H137" s="135"/>
      <c r="I137" s="135"/>
      <c r="J137" s="129"/>
      <c r="K137" s="135"/>
      <c r="L137" s="137"/>
      <c r="M137" s="262">
        <f>+F137</f>
        <v>12512</v>
      </c>
    </row>
    <row r="138" spans="1:13" x14ac:dyDescent="0.3">
      <c r="A138" s="74">
        <v>3600345144</v>
      </c>
      <c r="B138" s="133">
        <v>3300</v>
      </c>
      <c r="C138" s="133" t="s">
        <v>254</v>
      </c>
      <c r="D138" s="234">
        <v>42983</v>
      </c>
      <c r="E138" s="135">
        <v>40</v>
      </c>
      <c r="F138" s="137">
        <v>6580</v>
      </c>
      <c r="G138" s="91"/>
      <c r="H138" s="135"/>
      <c r="I138" s="135"/>
      <c r="J138" s="129"/>
      <c r="K138" s="135"/>
      <c r="L138" s="137"/>
      <c r="M138" s="262">
        <f>+F138</f>
        <v>6580</v>
      </c>
    </row>
    <row r="139" spans="1:13" x14ac:dyDescent="0.3">
      <c r="A139" s="74">
        <v>3600345151</v>
      </c>
      <c r="B139" s="133">
        <v>3300</v>
      </c>
      <c r="C139" s="133" t="s">
        <v>254</v>
      </c>
      <c r="D139" s="234">
        <v>42983</v>
      </c>
      <c r="E139" s="135">
        <v>40</v>
      </c>
      <c r="F139" s="137">
        <v>5520</v>
      </c>
      <c r="G139" s="91"/>
      <c r="H139" s="135"/>
      <c r="I139" s="135"/>
      <c r="J139" s="129"/>
      <c r="K139" s="135"/>
      <c r="L139" s="137"/>
      <c r="M139" s="262">
        <f>+F139</f>
        <v>5520</v>
      </c>
    </row>
    <row r="140" spans="1:13" x14ac:dyDescent="0.3">
      <c r="A140" s="74">
        <v>3600345154</v>
      </c>
      <c r="B140" s="133">
        <v>3300</v>
      </c>
      <c r="C140" s="133" t="s">
        <v>254</v>
      </c>
      <c r="D140" s="234">
        <v>42983</v>
      </c>
      <c r="E140" s="135">
        <v>40</v>
      </c>
      <c r="F140" s="137">
        <v>4000</v>
      </c>
      <c r="G140" s="91"/>
      <c r="H140" s="135"/>
      <c r="I140" s="135"/>
      <c r="J140" s="129"/>
      <c r="K140" s="135"/>
      <c r="L140" s="137"/>
      <c r="M140" s="262">
        <f>+F140</f>
        <v>4000</v>
      </c>
    </row>
    <row r="141" spans="1:13" x14ac:dyDescent="0.3">
      <c r="A141" s="74">
        <v>3600345155</v>
      </c>
      <c r="B141" s="133">
        <v>3300</v>
      </c>
      <c r="C141" s="133" t="s">
        <v>254</v>
      </c>
      <c r="D141" s="234">
        <v>42983</v>
      </c>
      <c r="E141" s="135">
        <v>40</v>
      </c>
      <c r="F141" s="137">
        <v>5700</v>
      </c>
      <c r="G141" s="91"/>
      <c r="H141" s="135"/>
      <c r="I141" s="135"/>
      <c r="J141" s="129"/>
      <c r="K141" s="135"/>
      <c r="L141" s="137"/>
      <c r="M141" s="262">
        <f t="shared" ref="M141:M146" si="12">+F141</f>
        <v>5700</v>
      </c>
    </row>
    <row r="142" spans="1:13" x14ac:dyDescent="0.3">
      <c r="A142" s="74">
        <v>3600345156</v>
      </c>
      <c r="B142" s="133">
        <v>3300</v>
      </c>
      <c r="C142" s="133" t="s">
        <v>254</v>
      </c>
      <c r="D142" s="234">
        <v>42983</v>
      </c>
      <c r="E142" s="135">
        <v>40</v>
      </c>
      <c r="F142" s="137">
        <v>5540</v>
      </c>
      <c r="G142" s="91"/>
      <c r="H142" s="135"/>
      <c r="I142" s="135"/>
      <c r="J142" s="129"/>
      <c r="K142" s="135"/>
      <c r="L142" s="137"/>
      <c r="M142" s="262">
        <f t="shared" si="12"/>
        <v>5540</v>
      </c>
    </row>
    <row r="143" spans="1:13" x14ac:dyDescent="0.3">
      <c r="A143" s="74">
        <v>3600345157</v>
      </c>
      <c r="B143" s="133">
        <v>3300</v>
      </c>
      <c r="C143" s="133" t="s">
        <v>254</v>
      </c>
      <c r="D143" s="234">
        <v>42983</v>
      </c>
      <c r="E143" s="135">
        <v>40</v>
      </c>
      <c r="F143" s="137">
        <v>5520</v>
      </c>
      <c r="G143" s="91"/>
      <c r="H143" s="135"/>
      <c r="I143" s="135"/>
      <c r="J143" s="129"/>
      <c r="K143" s="135"/>
      <c r="L143" s="137"/>
      <c r="M143" s="262">
        <f t="shared" si="12"/>
        <v>5520</v>
      </c>
    </row>
    <row r="144" spans="1:13" x14ac:dyDescent="0.3">
      <c r="A144" s="74">
        <v>3600345158</v>
      </c>
      <c r="B144" s="133">
        <v>3300</v>
      </c>
      <c r="C144" s="133" t="s">
        <v>254</v>
      </c>
      <c r="D144" s="234">
        <v>42983</v>
      </c>
      <c r="E144" s="135">
        <v>40</v>
      </c>
      <c r="F144" s="137">
        <v>6568</v>
      </c>
      <c r="G144" s="91"/>
      <c r="H144" s="135"/>
      <c r="I144" s="135"/>
      <c r="J144" s="129"/>
      <c r="K144" s="135"/>
      <c r="L144" s="137"/>
      <c r="M144" s="262">
        <f t="shared" si="12"/>
        <v>6568</v>
      </c>
    </row>
    <row r="145" spans="1:13" x14ac:dyDescent="0.3">
      <c r="A145" s="74">
        <v>3600345159</v>
      </c>
      <c r="B145" s="133">
        <v>3300</v>
      </c>
      <c r="C145" s="133" t="s">
        <v>254</v>
      </c>
      <c r="D145" s="234">
        <v>42983</v>
      </c>
      <c r="E145" s="135">
        <v>40</v>
      </c>
      <c r="F145" s="137">
        <v>5560</v>
      </c>
      <c r="G145" s="91"/>
      <c r="H145" s="135"/>
      <c r="I145" s="135"/>
      <c r="J145" s="129"/>
      <c r="K145" s="135"/>
      <c r="L145" s="137"/>
      <c r="M145" s="262">
        <f t="shared" si="12"/>
        <v>5560</v>
      </c>
    </row>
    <row r="146" spans="1:13" x14ac:dyDescent="0.3">
      <c r="A146" s="74">
        <v>3600345160</v>
      </c>
      <c r="B146" s="133">
        <v>3300</v>
      </c>
      <c r="C146" s="133" t="s">
        <v>254</v>
      </c>
      <c r="D146" s="234">
        <v>42983</v>
      </c>
      <c r="E146" s="135">
        <v>40</v>
      </c>
      <c r="F146" s="137">
        <v>8280</v>
      </c>
      <c r="G146" s="91"/>
      <c r="H146" s="135"/>
      <c r="I146" s="135"/>
      <c r="J146" s="129"/>
      <c r="K146" s="135"/>
      <c r="L146" s="137"/>
      <c r="M146" s="262">
        <f t="shared" si="12"/>
        <v>8280</v>
      </c>
    </row>
    <row r="147" spans="1:13" x14ac:dyDescent="0.3">
      <c r="A147" s="74">
        <v>3600345162</v>
      </c>
      <c r="B147" s="133">
        <v>3300</v>
      </c>
      <c r="C147" s="133" t="s">
        <v>254</v>
      </c>
      <c r="D147" s="234">
        <v>42983</v>
      </c>
      <c r="E147" s="135">
        <v>40</v>
      </c>
      <c r="F147" s="137">
        <v>7880</v>
      </c>
      <c r="G147" s="91"/>
      <c r="H147" s="135"/>
      <c r="I147" s="135"/>
      <c r="J147" s="129"/>
      <c r="K147" s="135"/>
      <c r="L147" s="137"/>
      <c r="M147" s="262">
        <f>+F147</f>
        <v>7880</v>
      </c>
    </row>
    <row r="148" spans="1:13" x14ac:dyDescent="0.3">
      <c r="A148" s="74">
        <v>3600345163</v>
      </c>
      <c r="B148" s="133">
        <v>3300</v>
      </c>
      <c r="C148" s="133" t="s">
        <v>254</v>
      </c>
      <c r="D148" s="234">
        <v>42983</v>
      </c>
      <c r="E148" s="135">
        <v>40</v>
      </c>
      <c r="F148" s="137">
        <v>35032</v>
      </c>
      <c r="G148" s="91"/>
      <c r="H148" s="135"/>
      <c r="I148" s="135"/>
      <c r="J148" s="129"/>
      <c r="K148" s="135"/>
      <c r="L148" s="137"/>
      <c r="M148" s="262">
        <f t="shared" ref="M148:M151" si="13">+F148</f>
        <v>35032</v>
      </c>
    </row>
    <row r="149" spans="1:13" x14ac:dyDescent="0.3">
      <c r="A149" s="74">
        <v>3600345164</v>
      </c>
      <c r="B149" s="133">
        <v>3300</v>
      </c>
      <c r="C149" s="133" t="s">
        <v>254</v>
      </c>
      <c r="D149" s="234">
        <v>42983</v>
      </c>
      <c r="E149" s="135">
        <v>40</v>
      </c>
      <c r="F149" s="137">
        <v>29140</v>
      </c>
      <c r="G149" s="91"/>
      <c r="H149" s="135"/>
      <c r="I149" s="135"/>
      <c r="J149" s="129"/>
      <c r="K149" s="135"/>
      <c r="L149" s="137"/>
      <c r="M149" s="262">
        <f t="shared" si="13"/>
        <v>29140</v>
      </c>
    </row>
    <row r="150" spans="1:13" x14ac:dyDescent="0.3">
      <c r="A150" s="74">
        <v>3600345165</v>
      </c>
      <c r="B150" s="133">
        <v>3300</v>
      </c>
      <c r="C150" s="133" t="s">
        <v>254</v>
      </c>
      <c r="D150" s="234">
        <v>42983</v>
      </c>
      <c r="E150" s="135">
        <v>40</v>
      </c>
      <c r="F150" s="137">
        <v>10000</v>
      </c>
      <c r="G150" s="91"/>
      <c r="H150" s="135"/>
      <c r="I150" s="135"/>
      <c r="J150" s="129"/>
      <c r="K150" s="135"/>
      <c r="L150" s="137"/>
      <c r="M150" s="262">
        <f t="shared" si="13"/>
        <v>10000</v>
      </c>
    </row>
    <row r="151" spans="1:13" x14ac:dyDescent="0.3">
      <c r="A151" s="74">
        <v>3600345166</v>
      </c>
      <c r="B151" s="133">
        <v>3300</v>
      </c>
      <c r="C151" s="133" t="s">
        <v>254</v>
      </c>
      <c r="D151" s="234">
        <v>42983</v>
      </c>
      <c r="E151" s="135">
        <v>40</v>
      </c>
      <c r="F151" s="137">
        <v>9100</v>
      </c>
      <c r="G151" s="91"/>
      <c r="H151" s="135"/>
      <c r="I151" s="135"/>
      <c r="J151" s="129"/>
      <c r="K151" s="135"/>
      <c r="L151" s="137"/>
      <c r="M151" s="262">
        <f t="shared" si="13"/>
        <v>9100</v>
      </c>
    </row>
    <row r="152" spans="1:13" x14ac:dyDescent="0.3">
      <c r="A152" s="74">
        <v>3600345177</v>
      </c>
      <c r="B152" s="133">
        <v>3300</v>
      </c>
      <c r="C152" s="133" t="s">
        <v>254</v>
      </c>
      <c r="D152" s="234">
        <v>42983</v>
      </c>
      <c r="E152" s="135">
        <v>40</v>
      </c>
      <c r="F152" s="137">
        <v>10000</v>
      </c>
      <c r="G152" s="91"/>
      <c r="H152" s="135"/>
      <c r="I152" s="135"/>
      <c r="J152" s="129"/>
      <c r="K152" s="135"/>
      <c r="L152" s="137"/>
      <c r="M152" s="262">
        <f t="shared" ref="M152:M157" si="14">+F152</f>
        <v>10000</v>
      </c>
    </row>
    <row r="153" spans="1:13" x14ac:dyDescent="0.3">
      <c r="A153" s="74">
        <v>3600345178</v>
      </c>
      <c r="B153" s="133">
        <v>3300</v>
      </c>
      <c r="C153" s="133" t="s">
        <v>254</v>
      </c>
      <c r="D153" s="234">
        <v>42983</v>
      </c>
      <c r="E153" s="135">
        <v>40</v>
      </c>
      <c r="F153" s="137">
        <v>3180</v>
      </c>
      <c r="G153" s="91"/>
      <c r="H153" s="135"/>
      <c r="I153" s="135"/>
      <c r="J153" s="129"/>
      <c r="K153" s="135"/>
      <c r="L153" s="137"/>
      <c r="M153" s="262">
        <f t="shared" si="14"/>
        <v>3180</v>
      </c>
    </row>
    <row r="154" spans="1:13" x14ac:dyDescent="0.3">
      <c r="A154" s="74">
        <v>3600345180</v>
      </c>
      <c r="B154" s="133">
        <v>3300</v>
      </c>
      <c r="C154" s="133" t="s">
        <v>254</v>
      </c>
      <c r="D154" s="234">
        <v>42983</v>
      </c>
      <c r="E154" s="135">
        <v>40</v>
      </c>
      <c r="F154" s="137">
        <v>6668</v>
      </c>
      <c r="G154" s="91"/>
      <c r="H154" s="135"/>
      <c r="I154" s="135"/>
      <c r="J154" s="129"/>
      <c r="K154" s="135"/>
      <c r="L154" s="137"/>
      <c r="M154" s="262">
        <f t="shared" si="14"/>
        <v>6668</v>
      </c>
    </row>
    <row r="155" spans="1:13" x14ac:dyDescent="0.3">
      <c r="A155" s="74">
        <v>3600354643</v>
      </c>
      <c r="B155" s="133">
        <v>3300</v>
      </c>
      <c r="C155" s="133" t="s">
        <v>254</v>
      </c>
      <c r="D155" s="234">
        <v>42983</v>
      </c>
      <c r="E155" s="135">
        <v>40</v>
      </c>
      <c r="F155" s="137">
        <v>10000</v>
      </c>
      <c r="G155" s="91"/>
      <c r="H155" s="135"/>
      <c r="I155" s="135"/>
      <c r="J155" s="129"/>
      <c r="K155" s="135"/>
      <c r="L155" s="137"/>
      <c r="M155" s="262">
        <f t="shared" si="14"/>
        <v>10000</v>
      </c>
    </row>
    <row r="156" spans="1:13" x14ac:dyDescent="0.3">
      <c r="A156" s="74">
        <v>3600355224</v>
      </c>
      <c r="B156" s="133">
        <v>3300</v>
      </c>
      <c r="C156" s="133" t="s">
        <v>254</v>
      </c>
      <c r="D156" s="234">
        <v>42983</v>
      </c>
      <c r="E156" s="135">
        <v>40</v>
      </c>
      <c r="F156" s="137">
        <v>21540</v>
      </c>
      <c r="G156" s="91"/>
      <c r="H156" s="135"/>
      <c r="I156" s="135"/>
      <c r="J156" s="129"/>
      <c r="K156" s="135"/>
      <c r="L156" s="137"/>
      <c r="M156" s="262">
        <f t="shared" si="14"/>
        <v>21540</v>
      </c>
    </row>
    <row r="157" spans="1:13" x14ac:dyDescent="0.3">
      <c r="A157" s="74">
        <v>3600356039</v>
      </c>
      <c r="B157" s="133">
        <v>3300</v>
      </c>
      <c r="C157" s="133" t="s">
        <v>254</v>
      </c>
      <c r="D157" s="234">
        <v>42983</v>
      </c>
      <c r="E157" s="135">
        <v>40</v>
      </c>
      <c r="F157" s="137">
        <v>6580</v>
      </c>
      <c r="G157" s="91"/>
      <c r="H157" s="135"/>
      <c r="I157" s="135"/>
      <c r="J157" s="129"/>
      <c r="K157" s="135"/>
      <c r="L157" s="137"/>
      <c r="M157" s="262">
        <f t="shared" si="14"/>
        <v>6580</v>
      </c>
    </row>
    <row r="158" spans="1:13" x14ac:dyDescent="0.3">
      <c r="A158" s="74">
        <v>3600334287</v>
      </c>
      <c r="B158" s="133">
        <v>3300</v>
      </c>
      <c r="C158" s="133" t="s">
        <v>254</v>
      </c>
      <c r="D158" s="234">
        <v>42984</v>
      </c>
      <c r="E158" s="135">
        <v>40</v>
      </c>
      <c r="F158" s="137">
        <v>17000</v>
      </c>
      <c r="G158" s="91"/>
      <c r="H158" s="135"/>
      <c r="I158" s="135"/>
      <c r="J158" s="129"/>
      <c r="K158" s="135"/>
      <c r="L158" s="137"/>
      <c r="M158" s="262">
        <f t="shared" ref="M158:M161" si="15">+F158</f>
        <v>17000</v>
      </c>
    </row>
    <row r="159" spans="1:13" x14ac:dyDescent="0.3">
      <c r="A159" s="74">
        <v>3600348071</v>
      </c>
      <c r="B159" s="133">
        <v>3300</v>
      </c>
      <c r="C159" s="133" t="s">
        <v>254</v>
      </c>
      <c r="D159" s="234">
        <v>42984</v>
      </c>
      <c r="E159" s="135">
        <v>40</v>
      </c>
      <c r="F159" s="137">
        <v>9844</v>
      </c>
      <c r="G159" s="91"/>
      <c r="H159" s="135"/>
      <c r="I159" s="135"/>
      <c r="J159" s="129"/>
      <c r="K159" s="135"/>
      <c r="L159" s="137"/>
      <c r="M159" s="262">
        <f t="shared" si="15"/>
        <v>9844</v>
      </c>
    </row>
    <row r="160" spans="1:13" x14ac:dyDescent="0.3">
      <c r="A160" s="74">
        <v>3600348073</v>
      </c>
      <c r="B160" s="133">
        <v>3300</v>
      </c>
      <c r="C160" s="133" t="s">
        <v>254</v>
      </c>
      <c r="D160" s="234">
        <v>42984</v>
      </c>
      <c r="E160" s="135">
        <v>40</v>
      </c>
      <c r="F160" s="137">
        <v>7500</v>
      </c>
      <c r="G160" s="91"/>
      <c r="H160" s="135"/>
      <c r="I160" s="135"/>
      <c r="J160" s="129"/>
      <c r="K160" s="135"/>
      <c r="L160" s="137"/>
      <c r="M160" s="262">
        <f t="shared" si="15"/>
        <v>7500</v>
      </c>
    </row>
    <row r="161" spans="1:13" x14ac:dyDescent="0.3">
      <c r="A161" s="74">
        <v>3600352087</v>
      </c>
      <c r="B161" s="133">
        <v>3300</v>
      </c>
      <c r="C161" s="133" t="s">
        <v>254</v>
      </c>
      <c r="D161" s="234">
        <v>42984</v>
      </c>
      <c r="E161" s="135">
        <v>40</v>
      </c>
      <c r="F161" s="137">
        <v>50000</v>
      </c>
      <c r="G161" s="91"/>
      <c r="H161" s="135"/>
      <c r="I161" s="135"/>
      <c r="J161" s="129"/>
      <c r="K161" s="135"/>
      <c r="L161" s="137"/>
      <c r="M161" s="262">
        <f t="shared" si="15"/>
        <v>50000</v>
      </c>
    </row>
    <row r="162" spans="1:13" x14ac:dyDescent="0.3">
      <c r="A162" s="74">
        <v>3600352090</v>
      </c>
      <c r="B162" s="133">
        <v>3300</v>
      </c>
      <c r="C162" s="133" t="s">
        <v>254</v>
      </c>
      <c r="D162" s="234">
        <v>42984</v>
      </c>
      <c r="E162" s="135">
        <v>40</v>
      </c>
      <c r="F162" s="137">
        <v>7540</v>
      </c>
      <c r="G162" s="91"/>
      <c r="H162" s="135"/>
      <c r="I162" s="135"/>
      <c r="J162" s="129"/>
      <c r="K162" s="135"/>
      <c r="L162" s="137"/>
      <c r="M162" s="262">
        <f t="shared" ref="M162:M175" si="16">+F162</f>
        <v>7540</v>
      </c>
    </row>
    <row r="163" spans="1:13" x14ac:dyDescent="0.3">
      <c r="A163" s="74">
        <v>3600352092</v>
      </c>
      <c r="B163" s="133">
        <v>3300</v>
      </c>
      <c r="C163" s="133" t="s">
        <v>254</v>
      </c>
      <c r="D163" s="234">
        <v>42984</v>
      </c>
      <c r="E163" s="135">
        <v>40</v>
      </c>
      <c r="F163" s="137">
        <v>9780</v>
      </c>
      <c r="G163" s="91"/>
      <c r="H163" s="135"/>
      <c r="I163" s="135"/>
      <c r="J163" s="129"/>
      <c r="K163" s="135"/>
      <c r="L163" s="137"/>
      <c r="M163" s="262">
        <f t="shared" si="16"/>
        <v>9780</v>
      </c>
    </row>
    <row r="164" spans="1:13" x14ac:dyDescent="0.3">
      <c r="A164" s="74">
        <v>3600358764</v>
      </c>
      <c r="B164" s="133">
        <v>3300</v>
      </c>
      <c r="C164" s="133" t="s">
        <v>254</v>
      </c>
      <c r="D164" s="234">
        <v>42984</v>
      </c>
      <c r="E164" s="135">
        <v>40</v>
      </c>
      <c r="F164" s="137">
        <v>40000</v>
      </c>
      <c r="G164" s="91"/>
      <c r="H164" s="135"/>
      <c r="I164" s="135"/>
      <c r="J164" s="129"/>
      <c r="K164" s="135"/>
      <c r="L164" s="137"/>
      <c r="M164" s="262">
        <f t="shared" si="16"/>
        <v>40000</v>
      </c>
    </row>
    <row r="165" spans="1:13" x14ac:dyDescent="0.3">
      <c r="A165" s="74">
        <v>3600358775</v>
      </c>
      <c r="B165" s="133">
        <v>3300</v>
      </c>
      <c r="C165" s="133" t="s">
        <v>254</v>
      </c>
      <c r="D165" s="234">
        <v>42984</v>
      </c>
      <c r="E165" s="135">
        <v>40</v>
      </c>
      <c r="F165" s="137">
        <v>15820</v>
      </c>
      <c r="G165" s="91"/>
      <c r="H165" s="135"/>
      <c r="I165" s="135"/>
      <c r="J165" s="129"/>
      <c r="K165" s="135"/>
      <c r="L165" s="137"/>
      <c r="M165" s="262">
        <f t="shared" si="16"/>
        <v>15820</v>
      </c>
    </row>
    <row r="166" spans="1:13" x14ac:dyDescent="0.3">
      <c r="A166" s="74">
        <v>3600360432</v>
      </c>
      <c r="B166" s="133">
        <v>3300</v>
      </c>
      <c r="C166" s="133" t="s">
        <v>254</v>
      </c>
      <c r="D166" s="234">
        <v>42984</v>
      </c>
      <c r="E166" s="135">
        <v>40</v>
      </c>
      <c r="F166" s="137">
        <v>8422</v>
      </c>
      <c r="G166" s="91"/>
      <c r="H166" s="135"/>
      <c r="I166" s="135"/>
      <c r="J166" s="129"/>
      <c r="K166" s="135"/>
      <c r="L166" s="137"/>
      <c r="M166" s="262">
        <f t="shared" si="16"/>
        <v>8422</v>
      </c>
    </row>
    <row r="167" spans="1:13" x14ac:dyDescent="0.3">
      <c r="A167" s="74">
        <v>3600361403</v>
      </c>
      <c r="B167" s="133">
        <v>3300</v>
      </c>
      <c r="C167" s="133" t="s">
        <v>254</v>
      </c>
      <c r="D167" s="234">
        <v>42984</v>
      </c>
      <c r="E167" s="135">
        <v>40</v>
      </c>
      <c r="F167" s="137">
        <v>6062</v>
      </c>
      <c r="G167" s="91"/>
      <c r="H167" s="135"/>
      <c r="I167" s="135"/>
      <c r="J167" s="129"/>
      <c r="K167" s="135"/>
      <c r="L167" s="137"/>
      <c r="M167" s="262">
        <f t="shared" si="16"/>
        <v>6062</v>
      </c>
    </row>
    <row r="168" spans="1:13" x14ac:dyDescent="0.3">
      <c r="A168" s="74">
        <v>3600361404</v>
      </c>
      <c r="B168" s="133">
        <v>3300</v>
      </c>
      <c r="C168" s="133" t="s">
        <v>254</v>
      </c>
      <c r="D168" s="234">
        <v>42984</v>
      </c>
      <c r="E168" s="135">
        <v>40</v>
      </c>
      <c r="F168" s="137">
        <v>10000</v>
      </c>
      <c r="G168" s="91"/>
      <c r="H168" s="135"/>
      <c r="I168" s="135"/>
      <c r="J168" s="129"/>
      <c r="K168" s="135"/>
      <c r="L168" s="137"/>
      <c r="M168" s="262">
        <f t="shared" si="16"/>
        <v>10000</v>
      </c>
    </row>
    <row r="169" spans="1:13" x14ac:dyDescent="0.3">
      <c r="A169" s="74">
        <v>3600361405</v>
      </c>
      <c r="B169" s="133">
        <v>3300</v>
      </c>
      <c r="C169" s="133" t="s">
        <v>254</v>
      </c>
      <c r="D169" s="234">
        <v>42984</v>
      </c>
      <c r="E169" s="135">
        <v>40</v>
      </c>
      <c r="F169" s="137">
        <v>9204</v>
      </c>
      <c r="G169" s="91"/>
      <c r="H169" s="135"/>
      <c r="I169" s="135"/>
      <c r="J169" s="129"/>
      <c r="K169" s="135"/>
      <c r="L169" s="137"/>
      <c r="M169" s="262">
        <f t="shared" si="16"/>
        <v>9204</v>
      </c>
    </row>
    <row r="170" spans="1:13" x14ac:dyDescent="0.3">
      <c r="A170" s="74">
        <v>3600373893</v>
      </c>
      <c r="B170" s="133">
        <v>3300</v>
      </c>
      <c r="C170" s="133" t="s">
        <v>254</v>
      </c>
      <c r="D170" s="234">
        <v>42989</v>
      </c>
      <c r="E170" s="135">
        <v>40</v>
      </c>
      <c r="F170" s="137">
        <v>9662</v>
      </c>
      <c r="G170" s="91"/>
      <c r="H170" s="135"/>
      <c r="I170" s="135"/>
      <c r="J170" s="129"/>
      <c r="K170" s="135"/>
      <c r="L170" s="137"/>
      <c r="M170" s="262">
        <f t="shared" si="16"/>
        <v>9662</v>
      </c>
    </row>
    <row r="171" spans="1:13" x14ac:dyDescent="0.3">
      <c r="A171" s="74">
        <v>3600373895</v>
      </c>
      <c r="B171" s="133">
        <v>3300</v>
      </c>
      <c r="C171" s="133" t="s">
        <v>254</v>
      </c>
      <c r="D171" s="234">
        <v>42989</v>
      </c>
      <c r="E171" s="135">
        <v>40</v>
      </c>
      <c r="F171" s="137">
        <v>2300</v>
      </c>
      <c r="G171" s="91"/>
      <c r="H171" s="135"/>
      <c r="I171" s="135"/>
      <c r="J171" s="129"/>
      <c r="K171" s="135"/>
      <c r="L171" s="137"/>
      <c r="M171" s="262">
        <f t="shared" si="16"/>
        <v>2300</v>
      </c>
    </row>
    <row r="172" spans="1:13" x14ac:dyDescent="0.3">
      <c r="A172" s="74">
        <v>3600373898</v>
      </c>
      <c r="B172" s="133">
        <v>3300</v>
      </c>
      <c r="C172" s="133" t="s">
        <v>254</v>
      </c>
      <c r="D172" s="234">
        <v>42989</v>
      </c>
      <c r="E172" s="135">
        <v>40</v>
      </c>
      <c r="F172" s="137">
        <v>5540</v>
      </c>
      <c r="G172" s="91"/>
      <c r="H172" s="135"/>
      <c r="I172" s="135"/>
      <c r="J172" s="129"/>
      <c r="K172" s="135"/>
      <c r="L172" s="137"/>
      <c r="M172" s="262">
        <f t="shared" si="16"/>
        <v>5540</v>
      </c>
    </row>
    <row r="173" spans="1:13" x14ac:dyDescent="0.3">
      <c r="A173" s="74">
        <v>3600374793</v>
      </c>
      <c r="B173" s="133">
        <v>3300</v>
      </c>
      <c r="C173" s="133" t="s">
        <v>254</v>
      </c>
      <c r="D173" s="234">
        <v>42989</v>
      </c>
      <c r="E173" s="135">
        <v>40</v>
      </c>
      <c r="F173" s="137">
        <v>1644</v>
      </c>
      <c r="G173" s="91"/>
      <c r="H173" s="135"/>
      <c r="I173" s="135"/>
      <c r="J173" s="129"/>
      <c r="K173" s="135"/>
      <c r="L173" s="137"/>
      <c r="M173" s="262">
        <f t="shared" si="16"/>
        <v>1644</v>
      </c>
    </row>
    <row r="174" spans="1:13" x14ac:dyDescent="0.3">
      <c r="A174" s="74">
        <v>3600375265</v>
      </c>
      <c r="B174" s="133">
        <v>3300</v>
      </c>
      <c r="C174" s="133" t="s">
        <v>254</v>
      </c>
      <c r="D174" s="234">
        <v>42989</v>
      </c>
      <c r="E174" s="135">
        <v>40</v>
      </c>
      <c r="F174" s="137">
        <v>8552</v>
      </c>
      <c r="G174" s="91"/>
      <c r="H174" s="135"/>
      <c r="I174" s="135"/>
      <c r="J174" s="129"/>
      <c r="K174" s="135"/>
      <c r="L174" s="137"/>
      <c r="M174" s="262">
        <f t="shared" si="16"/>
        <v>8552</v>
      </c>
    </row>
    <row r="175" spans="1:13" x14ac:dyDescent="0.3">
      <c r="A175" s="74">
        <v>3600375905</v>
      </c>
      <c r="B175" s="133">
        <v>3300</v>
      </c>
      <c r="C175" s="133" t="s">
        <v>254</v>
      </c>
      <c r="D175" s="234">
        <v>42989</v>
      </c>
      <c r="E175" s="135">
        <v>40</v>
      </c>
      <c r="F175" s="137">
        <v>7260</v>
      </c>
      <c r="G175" s="91"/>
      <c r="H175" s="135"/>
      <c r="I175" s="135"/>
      <c r="J175" s="129"/>
      <c r="K175" s="135"/>
      <c r="L175" s="137"/>
      <c r="M175" s="262">
        <f t="shared" si="16"/>
        <v>7260</v>
      </c>
    </row>
    <row r="176" spans="1:13" x14ac:dyDescent="0.3">
      <c r="A176" s="74">
        <v>3600375910</v>
      </c>
      <c r="B176" s="133">
        <v>3300</v>
      </c>
      <c r="C176" s="133" t="s">
        <v>254</v>
      </c>
      <c r="D176" s="234">
        <v>42989</v>
      </c>
      <c r="E176" s="135">
        <v>40</v>
      </c>
      <c r="F176" s="137">
        <v>10000</v>
      </c>
      <c r="G176" s="91"/>
      <c r="H176" s="135"/>
      <c r="I176" s="135"/>
      <c r="J176" s="129"/>
      <c r="K176" s="135"/>
      <c r="L176" s="137"/>
      <c r="M176" s="262">
        <f t="shared" ref="M176:M181" si="17">+F176</f>
        <v>10000</v>
      </c>
    </row>
    <row r="177" spans="1:13" x14ac:dyDescent="0.3">
      <c r="A177" s="74">
        <v>3600375912</v>
      </c>
      <c r="B177" s="133">
        <v>3300</v>
      </c>
      <c r="C177" s="133" t="s">
        <v>254</v>
      </c>
      <c r="D177" s="234">
        <v>42989</v>
      </c>
      <c r="E177" s="135">
        <v>40</v>
      </c>
      <c r="F177" s="137">
        <v>5540</v>
      </c>
      <c r="G177" s="91"/>
      <c r="H177" s="135"/>
      <c r="I177" s="135"/>
      <c r="J177" s="129"/>
      <c r="K177" s="135"/>
      <c r="L177" s="137"/>
      <c r="M177" s="262">
        <f t="shared" si="17"/>
        <v>5540</v>
      </c>
    </row>
    <row r="178" spans="1:13" x14ac:dyDescent="0.3">
      <c r="A178" s="74">
        <v>3600375918</v>
      </c>
      <c r="B178" s="133">
        <v>3300</v>
      </c>
      <c r="C178" s="133" t="s">
        <v>254</v>
      </c>
      <c r="D178" s="234">
        <v>42989</v>
      </c>
      <c r="E178" s="135">
        <v>40</v>
      </c>
      <c r="F178" s="137">
        <v>10000</v>
      </c>
      <c r="G178" s="91"/>
      <c r="H178" s="135"/>
      <c r="I178" s="135"/>
      <c r="J178" s="129"/>
      <c r="K178" s="135"/>
      <c r="L178" s="137"/>
      <c r="M178" s="262">
        <f t="shared" si="17"/>
        <v>10000</v>
      </c>
    </row>
    <row r="179" spans="1:13" x14ac:dyDescent="0.3">
      <c r="A179" s="74">
        <v>3600375919</v>
      </c>
      <c r="B179" s="133">
        <v>3300</v>
      </c>
      <c r="C179" s="133" t="s">
        <v>254</v>
      </c>
      <c r="D179" s="234">
        <v>42989</v>
      </c>
      <c r="E179" s="135">
        <v>40</v>
      </c>
      <c r="F179" s="137">
        <v>8280</v>
      </c>
      <c r="G179" s="91"/>
      <c r="H179" s="135"/>
      <c r="I179" s="135"/>
      <c r="J179" s="129"/>
      <c r="K179" s="135"/>
      <c r="L179" s="137"/>
      <c r="M179" s="262">
        <f t="shared" si="17"/>
        <v>8280</v>
      </c>
    </row>
    <row r="180" spans="1:13" x14ac:dyDescent="0.3">
      <c r="A180" s="74">
        <v>3600376001</v>
      </c>
      <c r="B180" s="133">
        <v>3300</v>
      </c>
      <c r="C180" s="133" t="s">
        <v>254</v>
      </c>
      <c r="D180" s="234">
        <v>42989</v>
      </c>
      <c r="E180" s="135">
        <v>40</v>
      </c>
      <c r="F180" s="137">
        <v>5800</v>
      </c>
      <c r="G180" s="91"/>
      <c r="H180" s="135"/>
      <c r="I180" s="135"/>
      <c r="J180" s="129"/>
      <c r="K180" s="135"/>
      <c r="L180" s="137"/>
      <c r="M180" s="262">
        <f t="shared" si="17"/>
        <v>5800</v>
      </c>
    </row>
    <row r="181" spans="1:13" x14ac:dyDescent="0.3">
      <c r="A181" s="74">
        <v>3600376005</v>
      </c>
      <c r="B181" s="133">
        <v>3300</v>
      </c>
      <c r="C181" s="133" t="s">
        <v>254</v>
      </c>
      <c r="D181" s="234">
        <v>42989</v>
      </c>
      <c r="E181" s="135">
        <v>40</v>
      </c>
      <c r="F181" s="137">
        <v>10000</v>
      </c>
      <c r="G181" s="91"/>
      <c r="H181" s="135"/>
      <c r="I181" s="135"/>
      <c r="J181" s="129"/>
      <c r="K181" s="135"/>
      <c r="L181" s="137"/>
      <c r="M181" s="262">
        <f t="shared" si="17"/>
        <v>10000</v>
      </c>
    </row>
    <row r="182" spans="1:13" x14ac:dyDescent="0.3">
      <c r="A182" s="74">
        <v>3600376010</v>
      </c>
      <c r="B182" s="133">
        <v>3300</v>
      </c>
      <c r="C182" s="133" t="s">
        <v>254</v>
      </c>
      <c r="D182" s="234">
        <v>42989</v>
      </c>
      <c r="E182" s="135">
        <v>40</v>
      </c>
      <c r="F182" s="137">
        <v>6280</v>
      </c>
      <c r="G182" s="91"/>
      <c r="H182" s="135"/>
      <c r="I182" s="135"/>
      <c r="J182" s="129"/>
      <c r="K182" s="135"/>
      <c r="L182" s="137"/>
      <c r="M182" s="262">
        <f>+F182</f>
        <v>6280</v>
      </c>
    </row>
    <row r="183" spans="1:13" x14ac:dyDescent="0.3">
      <c r="A183" s="74">
        <v>3600377147</v>
      </c>
      <c r="B183" s="133">
        <v>3300</v>
      </c>
      <c r="C183" s="133" t="s">
        <v>254</v>
      </c>
      <c r="D183" s="234">
        <v>42989</v>
      </c>
      <c r="E183" s="135">
        <v>40</v>
      </c>
      <c r="F183" s="137">
        <v>50000</v>
      </c>
      <c r="G183" s="91"/>
      <c r="H183" s="135"/>
      <c r="I183" s="135"/>
      <c r="J183" s="129"/>
      <c r="K183" s="135"/>
      <c r="L183" s="137"/>
      <c r="M183" s="262">
        <f>+F183</f>
        <v>50000</v>
      </c>
    </row>
    <row r="184" spans="1:13" x14ac:dyDescent="0.3">
      <c r="A184" s="74">
        <v>3600377364</v>
      </c>
      <c r="B184" s="133">
        <v>3300</v>
      </c>
      <c r="C184" s="133" t="s">
        <v>254</v>
      </c>
      <c r="D184" s="234">
        <v>42989</v>
      </c>
      <c r="E184" s="135">
        <v>40</v>
      </c>
      <c r="F184" s="137">
        <v>11660</v>
      </c>
      <c r="G184" s="91"/>
      <c r="H184" s="135"/>
      <c r="I184" s="135"/>
      <c r="J184" s="129"/>
      <c r="K184" s="135"/>
      <c r="L184" s="137"/>
      <c r="M184" s="262">
        <f>+F184</f>
        <v>11660</v>
      </c>
    </row>
    <row r="185" spans="1:13" x14ac:dyDescent="0.3">
      <c r="A185" s="74">
        <v>3600377460</v>
      </c>
      <c r="B185" s="133">
        <v>3300</v>
      </c>
      <c r="C185" s="133" t="s">
        <v>254</v>
      </c>
      <c r="D185" s="234">
        <v>42989</v>
      </c>
      <c r="E185" s="135">
        <v>40</v>
      </c>
      <c r="F185" s="137">
        <v>7100</v>
      </c>
      <c r="G185" s="91"/>
      <c r="H185" s="135"/>
      <c r="I185" s="135"/>
      <c r="J185" s="129"/>
      <c r="K185" s="135"/>
      <c r="L185" s="137"/>
      <c r="M185" s="262">
        <f t="shared" ref="M185:M188" si="18">+F185</f>
        <v>7100</v>
      </c>
    </row>
    <row r="186" spans="1:13" x14ac:dyDescent="0.3">
      <c r="A186" s="74">
        <v>3600364690</v>
      </c>
      <c r="B186" s="133">
        <v>3300</v>
      </c>
      <c r="C186" s="133" t="s">
        <v>254</v>
      </c>
      <c r="D186" s="234">
        <v>42990</v>
      </c>
      <c r="E186" s="135">
        <v>40</v>
      </c>
      <c r="F186" s="137">
        <v>9450</v>
      </c>
      <c r="G186" s="91"/>
      <c r="H186" s="135"/>
      <c r="I186" s="135"/>
      <c r="J186" s="129"/>
      <c r="K186" s="135"/>
      <c r="L186" s="137"/>
      <c r="M186" s="262">
        <f t="shared" si="18"/>
        <v>9450</v>
      </c>
    </row>
    <row r="187" spans="1:13" x14ac:dyDescent="0.3">
      <c r="A187" s="74">
        <v>3600368236</v>
      </c>
      <c r="B187" s="133">
        <v>3300</v>
      </c>
      <c r="C187" s="133" t="s">
        <v>254</v>
      </c>
      <c r="D187" s="234">
        <v>42990</v>
      </c>
      <c r="E187" s="135">
        <v>40</v>
      </c>
      <c r="F187" s="137">
        <v>200000</v>
      </c>
      <c r="G187" s="91"/>
      <c r="H187" s="135"/>
      <c r="I187" s="135"/>
      <c r="J187" s="129"/>
      <c r="K187" s="135"/>
      <c r="L187" s="137"/>
      <c r="M187" s="262">
        <f t="shared" si="18"/>
        <v>200000</v>
      </c>
    </row>
    <row r="188" spans="1:13" x14ac:dyDescent="0.3">
      <c r="A188" s="74">
        <v>3600368575</v>
      </c>
      <c r="B188" s="133">
        <v>3300</v>
      </c>
      <c r="C188" s="133" t="s">
        <v>254</v>
      </c>
      <c r="D188" s="234">
        <v>42990</v>
      </c>
      <c r="E188" s="135">
        <v>40</v>
      </c>
      <c r="F188" s="137">
        <v>50000</v>
      </c>
      <c r="G188" s="91"/>
      <c r="H188" s="135"/>
      <c r="I188" s="135"/>
      <c r="J188" s="129"/>
      <c r="K188" s="135"/>
      <c r="L188" s="137"/>
      <c r="M188" s="262">
        <f t="shared" si="18"/>
        <v>50000</v>
      </c>
    </row>
    <row r="189" spans="1:13" x14ac:dyDescent="0.3">
      <c r="A189" s="74">
        <v>3600372152</v>
      </c>
      <c r="B189" s="133">
        <v>3300</v>
      </c>
      <c r="C189" s="133" t="s">
        <v>254</v>
      </c>
      <c r="D189" s="234">
        <v>42990</v>
      </c>
      <c r="E189" s="135">
        <v>40</v>
      </c>
      <c r="F189" s="137">
        <v>7600</v>
      </c>
      <c r="G189" s="91"/>
      <c r="H189" s="135"/>
      <c r="I189" s="135"/>
      <c r="J189" s="129"/>
      <c r="K189" s="135"/>
      <c r="L189" s="137"/>
      <c r="M189" s="262">
        <f>+F189</f>
        <v>7600</v>
      </c>
    </row>
    <row r="190" spans="1:13" x14ac:dyDescent="0.3">
      <c r="A190" s="74">
        <v>3600375674</v>
      </c>
      <c r="B190" s="133">
        <v>3300</v>
      </c>
      <c r="C190" s="133" t="s">
        <v>254</v>
      </c>
      <c r="D190" s="234">
        <v>42990</v>
      </c>
      <c r="E190" s="135">
        <v>40</v>
      </c>
      <c r="F190" s="137">
        <v>10000</v>
      </c>
      <c r="G190" s="91"/>
      <c r="H190" s="135"/>
      <c r="I190" s="135"/>
      <c r="J190" s="129"/>
      <c r="K190" s="135"/>
      <c r="L190" s="137"/>
      <c r="M190" s="262">
        <f>+F190</f>
        <v>10000</v>
      </c>
    </row>
    <row r="191" spans="1:13" x14ac:dyDescent="0.3">
      <c r="A191" s="74">
        <v>3600379250</v>
      </c>
      <c r="B191" s="133">
        <v>3300</v>
      </c>
      <c r="C191" s="133" t="s">
        <v>254</v>
      </c>
      <c r="D191" s="234">
        <v>42990</v>
      </c>
      <c r="E191" s="135">
        <v>40</v>
      </c>
      <c r="F191" s="137">
        <v>14100</v>
      </c>
      <c r="G191" s="91"/>
      <c r="H191" s="135"/>
      <c r="I191" s="135"/>
      <c r="J191" s="129"/>
      <c r="K191" s="135"/>
      <c r="L191" s="137"/>
      <c r="M191" s="262">
        <f>+F191</f>
        <v>14100</v>
      </c>
    </row>
    <row r="192" spans="1:13" x14ac:dyDescent="0.3">
      <c r="A192" s="74">
        <v>3600379382</v>
      </c>
      <c r="B192" s="133">
        <v>3300</v>
      </c>
      <c r="C192" s="133" t="s">
        <v>254</v>
      </c>
      <c r="D192" s="234">
        <v>42990</v>
      </c>
      <c r="E192" s="135">
        <v>40</v>
      </c>
      <c r="F192" s="137">
        <v>4720</v>
      </c>
      <c r="G192" s="91"/>
      <c r="H192" s="135"/>
      <c r="I192" s="135"/>
      <c r="J192" s="129"/>
      <c r="K192" s="135"/>
      <c r="L192" s="137"/>
      <c r="M192" s="262">
        <f>+F192</f>
        <v>4720</v>
      </c>
    </row>
    <row r="193" spans="1:13" x14ac:dyDescent="0.3">
      <c r="A193" s="74">
        <v>3600381308</v>
      </c>
      <c r="B193" s="133">
        <v>3300</v>
      </c>
      <c r="C193" s="133" t="s">
        <v>254</v>
      </c>
      <c r="D193" s="234">
        <v>42990</v>
      </c>
      <c r="E193" s="135">
        <v>40</v>
      </c>
      <c r="F193" s="137">
        <v>27800</v>
      </c>
      <c r="G193" s="91"/>
      <c r="H193" s="135"/>
      <c r="I193" s="135"/>
      <c r="J193" s="129"/>
      <c r="K193" s="135"/>
      <c r="L193" s="137"/>
      <c r="M193" s="262">
        <f t="shared" ref="M193:M194" si="19">+F193</f>
        <v>27800</v>
      </c>
    </row>
    <row r="194" spans="1:13" x14ac:dyDescent="0.3">
      <c r="A194" s="74">
        <v>3600381316</v>
      </c>
      <c r="B194" s="133">
        <v>3300</v>
      </c>
      <c r="C194" s="133" t="s">
        <v>254</v>
      </c>
      <c r="D194" s="234">
        <v>42990</v>
      </c>
      <c r="E194" s="135">
        <v>40</v>
      </c>
      <c r="F194" s="137">
        <v>13820</v>
      </c>
      <c r="G194" s="91"/>
      <c r="H194" s="135"/>
      <c r="I194" s="135"/>
      <c r="J194" s="129"/>
      <c r="K194" s="135"/>
      <c r="L194" s="137"/>
      <c r="M194" s="262">
        <f t="shared" si="19"/>
        <v>13820</v>
      </c>
    </row>
    <row r="195" spans="1:13" x14ac:dyDescent="0.3">
      <c r="A195" s="74">
        <v>3600376436</v>
      </c>
      <c r="B195" s="133">
        <v>3300</v>
      </c>
      <c r="C195" s="133" t="s">
        <v>254</v>
      </c>
      <c r="D195" s="234">
        <v>42991</v>
      </c>
      <c r="E195" s="135">
        <v>40</v>
      </c>
      <c r="F195" s="137">
        <v>150000</v>
      </c>
      <c r="G195" s="91"/>
      <c r="H195" s="135"/>
      <c r="I195" s="135"/>
      <c r="J195" s="129"/>
      <c r="K195" s="135"/>
      <c r="L195" s="137"/>
      <c r="M195" s="262">
        <f>+F195</f>
        <v>150000</v>
      </c>
    </row>
    <row r="196" spans="1:13" x14ac:dyDescent="0.3">
      <c r="A196" s="74">
        <v>3600376437</v>
      </c>
      <c r="B196" s="133">
        <v>3300</v>
      </c>
      <c r="C196" s="133" t="s">
        <v>254</v>
      </c>
      <c r="D196" s="234">
        <v>42991</v>
      </c>
      <c r="E196" s="135">
        <v>40</v>
      </c>
      <c r="F196" s="137">
        <v>50000</v>
      </c>
      <c r="G196" s="91"/>
      <c r="H196" s="135"/>
      <c r="I196" s="135"/>
      <c r="J196" s="129"/>
      <c r="K196" s="135"/>
      <c r="L196" s="137"/>
      <c r="M196" s="262">
        <f>+F196</f>
        <v>50000</v>
      </c>
    </row>
    <row r="197" spans="1:13" x14ac:dyDescent="0.3">
      <c r="A197" s="74">
        <v>3600389828</v>
      </c>
      <c r="B197" s="133">
        <v>3300</v>
      </c>
      <c r="C197" s="133" t="s">
        <v>254</v>
      </c>
      <c r="D197" s="234">
        <v>42992</v>
      </c>
      <c r="E197" s="135">
        <v>40</v>
      </c>
      <c r="F197" s="137">
        <v>9840</v>
      </c>
      <c r="G197" s="91"/>
      <c r="H197" s="135"/>
      <c r="I197" s="135"/>
      <c r="J197" s="129"/>
      <c r="K197" s="135"/>
      <c r="L197" s="137"/>
      <c r="M197" s="262">
        <f>+F197</f>
        <v>9840</v>
      </c>
    </row>
    <row r="198" spans="1:13" x14ac:dyDescent="0.3">
      <c r="A198" s="74">
        <v>3600401800</v>
      </c>
      <c r="B198" s="133">
        <v>3300</v>
      </c>
      <c r="C198" s="133" t="s">
        <v>254</v>
      </c>
      <c r="D198" s="234">
        <v>42997</v>
      </c>
      <c r="E198" s="135">
        <v>40</v>
      </c>
      <c r="F198" s="137">
        <v>10000</v>
      </c>
      <c r="G198" s="91"/>
      <c r="H198" s="135"/>
      <c r="I198" s="135"/>
      <c r="J198" s="129"/>
      <c r="K198" s="135"/>
      <c r="L198" s="137"/>
      <c r="M198" s="262">
        <f t="shared" ref="M198:M212" si="20">+F198</f>
        <v>10000</v>
      </c>
    </row>
    <row r="199" spans="1:13" x14ac:dyDescent="0.3">
      <c r="A199" s="74">
        <v>3600403859</v>
      </c>
      <c r="B199" s="133">
        <v>3300</v>
      </c>
      <c r="C199" s="133" t="s">
        <v>254</v>
      </c>
      <c r="D199" s="234">
        <v>42997</v>
      </c>
      <c r="E199" s="135">
        <v>40</v>
      </c>
      <c r="F199" s="137">
        <v>26990</v>
      </c>
      <c r="G199" s="91"/>
      <c r="H199" s="135"/>
      <c r="I199" s="135"/>
      <c r="J199" s="129"/>
      <c r="K199" s="135"/>
      <c r="L199" s="137"/>
      <c r="M199" s="262">
        <f t="shared" si="20"/>
        <v>26990</v>
      </c>
    </row>
    <row r="200" spans="1:13" x14ac:dyDescent="0.3">
      <c r="A200" s="74">
        <v>3600403860</v>
      </c>
      <c r="B200" s="133">
        <v>3300</v>
      </c>
      <c r="C200" s="133" t="s">
        <v>254</v>
      </c>
      <c r="D200" s="234">
        <v>42997</v>
      </c>
      <c r="E200" s="135">
        <v>40</v>
      </c>
      <c r="F200" s="137">
        <v>8640</v>
      </c>
      <c r="G200" s="91"/>
      <c r="H200" s="135"/>
      <c r="I200" s="135"/>
      <c r="J200" s="129"/>
      <c r="K200" s="135"/>
      <c r="L200" s="137"/>
      <c r="M200" s="262">
        <f t="shared" si="20"/>
        <v>8640</v>
      </c>
    </row>
    <row r="201" spans="1:13" x14ac:dyDescent="0.3">
      <c r="A201" s="74">
        <v>3600403389</v>
      </c>
      <c r="B201" s="133">
        <v>3300</v>
      </c>
      <c r="C201" s="133" t="s">
        <v>254</v>
      </c>
      <c r="D201" s="234">
        <v>42998</v>
      </c>
      <c r="E201" s="135">
        <v>40</v>
      </c>
      <c r="F201" s="137">
        <v>12780</v>
      </c>
      <c r="G201" s="91"/>
      <c r="H201" s="135"/>
      <c r="I201" s="135"/>
      <c r="J201" s="129"/>
      <c r="K201" s="135"/>
      <c r="L201" s="137"/>
      <c r="M201" s="262">
        <f t="shared" si="20"/>
        <v>12780</v>
      </c>
    </row>
    <row r="202" spans="1:13" x14ac:dyDescent="0.3">
      <c r="A202" s="74">
        <v>3600404869</v>
      </c>
      <c r="B202" s="133">
        <v>3300</v>
      </c>
      <c r="C202" s="133" t="s">
        <v>254</v>
      </c>
      <c r="D202" s="234">
        <v>42998</v>
      </c>
      <c r="E202" s="135">
        <v>40</v>
      </c>
      <c r="F202" s="137">
        <v>60000</v>
      </c>
      <c r="G202" s="91"/>
      <c r="H202" s="135"/>
      <c r="I202" s="135"/>
      <c r="J202" s="129"/>
      <c r="K202" s="135"/>
      <c r="L202" s="137"/>
      <c r="M202" s="262">
        <f t="shared" si="20"/>
        <v>60000</v>
      </c>
    </row>
    <row r="203" spans="1:13" x14ac:dyDescent="0.3">
      <c r="A203" s="74">
        <v>3600406509</v>
      </c>
      <c r="B203" s="133">
        <v>3300</v>
      </c>
      <c r="C203" s="133" t="s">
        <v>254</v>
      </c>
      <c r="D203" s="234">
        <v>42998</v>
      </c>
      <c r="E203" s="135">
        <v>40</v>
      </c>
      <c r="F203" s="137">
        <v>59800</v>
      </c>
      <c r="G203" s="91"/>
      <c r="H203" s="135"/>
      <c r="I203" s="135"/>
      <c r="J203" s="129"/>
      <c r="K203" s="135"/>
      <c r="L203" s="137"/>
      <c r="M203" s="262">
        <f t="shared" si="20"/>
        <v>59800</v>
      </c>
    </row>
    <row r="204" spans="1:13" x14ac:dyDescent="0.3">
      <c r="A204" s="74">
        <v>3600406512</v>
      </c>
      <c r="B204" s="133">
        <v>3300</v>
      </c>
      <c r="C204" s="133" t="s">
        <v>254</v>
      </c>
      <c r="D204" s="234">
        <v>42998</v>
      </c>
      <c r="E204" s="135">
        <v>40</v>
      </c>
      <c r="F204" s="137">
        <v>21000</v>
      </c>
      <c r="G204" s="91"/>
      <c r="H204" s="135"/>
      <c r="I204" s="135"/>
      <c r="J204" s="129"/>
      <c r="K204" s="135"/>
      <c r="L204" s="137"/>
      <c r="M204" s="262">
        <f t="shared" si="20"/>
        <v>21000</v>
      </c>
    </row>
    <row r="205" spans="1:13" x14ac:dyDescent="0.3">
      <c r="A205" s="74">
        <v>3600380232</v>
      </c>
      <c r="B205" s="133">
        <v>3300</v>
      </c>
      <c r="C205" s="133" t="s">
        <v>254</v>
      </c>
      <c r="D205" s="234">
        <v>43003</v>
      </c>
      <c r="E205" s="135">
        <v>40</v>
      </c>
      <c r="F205" s="137">
        <v>10000</v>
      </c>
      <c r="G205" s="91"/>
      <c r="H205" s="135"/>
      <c r="I205" s="135"/>
      <c r="J205" s="129"/>
      <c r="K205" s="135"/>
      <c r="L205" s="137"/>
      <c r="M205" s="262">
        <f t="shared" si="20"/>
        <v>10000</v>
      </c>
    </row>
    <row r="206" spans="1:13" x14ac:dyDescent="0.3">
      <c r="A206" s="74">
        <v>3600413593</v>
      </c>
      <c r="B206" s="133">
        <v>3300</v>
      </c>
      <c r="C206" s="133" t="s">
        <v>254</v>
      </c>
      <c r="D206" s="234">
        <v>43003</v>
      </c>
      <c r="E206" s="135">
        <v>40</v>
      </c>
      <c r="F206" s="137">
        <v>4082</v>
      </c>
      <c r="G206" s="91"/>
      <c r="H206" s="135"/>
      <c r="I206" s="135"/>
      <c r="J206" s="129"/>
      <c r="K206" s="135"/>
      <c r="L206" s="137"/>
      <c r="M206" s="262">
        <f t="shared" si="20"/>
        <v>4082</v>
      </c>
    </row>
    <row r="207" spans="1:13" x14ac:dyDescent="0.3">
      <c r="A207" s="74">
        <v>3600401036</v>
      </c>
      <c r="B207" s="133">
        <v>3300</v>
      </c>
      <c r="C207" s="133" t="s">
        <v>254</v>
      </c>
      <c r="D207" s="234">
        <v>43004</v>
      </c>
      <c r="E207" s="135">
        <v>40</v>
      </c>
      <c r="F207" s="137">
        <v>88900</v>
      </c>
      <c r="G207" s="91"/>
      <c r="H207" s="135"/>
      <c r="I207" s="135"/>
      <c r="J207" s="129"/>
      <c r="K207" s="135"/>
      <c r="L207" s="137"/>
      <c r="M207" s="262">
        <f t="shared" si="20"/>
        <v>88900</v>
      </c>
    </row>
    <row r="208" spans="1:13" x14ac:dyDescent="0.3">
      <c r="A208" s="74">
        <v>3600391303</v>
      </c>
      <c r="B208" s="133">
        <v>3300</v>
      </c>
      <c r="C208" s="133" t="s">
        <v>254</v>
      </c>
      <c r="D208" s="234">
        <v>43006</v>
      </c>
      <c r="E208" s="135">
        <v>40</v>
      </c>
      <c r="F208" s="137">
        <v>13444</v>
      </c>
      <c r="G208" s="91"/>
      <c r="H208" s="135"/>
      <c r="I208" s="135"/>
      <c r="J208" s="129"/>
      <c r="K208" s="135"/>
      <c r="L208" s="137"/>
      <c r="M208" s="262">
        <f t="shared" si="20"/>
        <v>13444</v>
      </c>
    </row>
    <row r="209" spans="1:13" x14ac:dyDescent="0.3">
      <c r="A209" s="277">
        <v>3600432818</v>
      </c>
      <c r="B209" s="278">
        <v>3300</v>
      </c>
      <c r="C209" s="278" t="s">
        <v>254</v>
      </c>
      <c r="D209" s="279">
        <v>43006</v>
      </c>
      <c r="E209" s="280">
        <v>40</v>
      </c>
      <c r="F209" s="281">
        <v>144040</v>
      </c>
      <c r="G209" s="282"/>
      <c r="H209" s="280"/>
      <c r="I209" s="280"/>
      <c r="J209" s="283"/>
      <c r="K209" s="280"/>
      <c r="L209" s="281"/>
      <c r="M209" s="284">
        <f t="shared" si="20"/>
        <v>144040</v>
      </c>
    </row>
    <row r="210" spans="1:13" x14ac:dyDescent="0.3">
      <c r="A210" s="74">
        <v>3600436354</v>
      </c>
      <c r="B210" s="133">
        <v>3300</v>
      </c>
      <c r="C210" s="133" t="s">
        <v>254</v>
      </c>
      <c r="D210" s="234">
        <v>43007</v>
      </c>
      <c r="E210" s="135">
        <v>40</v>
      </c>
      <c r="F210" s="137">
        <v>285000</v>
      </c>
      <c r="G210" s="91"/>
      <c r="H210" s="135"/>
      <c r="I210" s="135"/>
      <c r="J210" s="129"/>
      <c r="K210" s="135"/>
      <c r="L210" s="137"/>
      <c r="M210" s="262">
        <f t="shared" si="20"/>
        <v>285000</v>
      </c>
    </row>
    <row r="211" spans="1:13" x14ac:dyDescent="0.3">
      <c r="A211" s="74">
        <v>3600438015</v>
      </c>
      <c r="B211" s="133">
        <v>3300</v>
      </c>
      <c r="C211" s="133" t="s">
        <v>254</v>
      </c>
      <c r="D211" s="234">
        <v>43007</v>
      </c>
      <c r="E211" s="135">
        <v>40</v>
      </c>
      <c r="F211" s="137">
        <v>102000</v>
      </c>
      <c r="G211" s="91"/>
      <c r="H211" s="135"/>
      <c r="I211" s="135"/>
      <c r="J211" s="129"/>
      <c r="K211" s="135"/>
      <c r="L211" s="137"/>
      <c r="M211" s="262">
        <f t="shared" si="20"/>
        <v>102000</v>
      </c>
    </row>
    <row r="212" spans="1:13" x14ac:dyDescent="0.3">
      <c r="A212" s="74">
        <v>3600439117</v>
      </c>
      <c r="B212" s="133">
        <v>3300</v>
      </c>
      <c r="C212" s="133" t="s">
        <v>254</v>
      </c>
      <c r="D212" s="234">
        <v>43007</v>
      </c>
      <c r="E212" s="135">
        <v>40</v>
      </c>
      <c r="F212" s="137">
        <v>190000</v>
      </c>
      <c r="G212" s="91"/>
      <c r="H212" s="135"/>
      <c r="I212" s="135"/>
      <c r="J212" s="129"/>
      <c r="K212" s="135"/>
      <c r="L212" s="137"/>
      <c r="M212" s="262">
        <f t="shared" si="20"/>
        <v>190000</v>
      </c>
    </row>
    <row r="213" spans="1:13" x14ac:dyDescent="0.3">
      <c r="A213" s="167"/>
      <c r="B213" s="169"/>
      <c r="C213" s="169"/>
      <c r="D213" s="167"/>
      <c r="E213" s="169"/>
      <c r="F213" s="170">
        <f>SUM(F122:F212)</f>
        <v>2814098</v>
      </c>
      <c r="G213" s="173"/>
      <c r="H213" s="169"/>
      <c r="I213" s="169"/>
      <c r="J213" s="168"/>
      <c r="K213" s="169"/>
      <c r="L213" s="170">
        <f>SUM(L122:L212)</f>
        <v>0</v>
      </c>
      <c r="M213" s="263">
        <f>SUM(M122:M212)</f>
        <v>2814098</v>
      </c>
    </row>
    <row r="218" spans="1:13" x14ac:dyDescent="0.3">
      <c r="A218" s="69">
        <v>3600228449</v>
      </c>
      <c r="B218" s="146">
        <v>3300</v>
      </c>
      <c r="C218" s="146" t="s">
        <v>254</v>
      </c>
      <c r="D218" s="148">
        <v>42919</v>
      </c>
      <c r="E218" s="146">
        <v>40</v>
      </c>
      <c r="F218" s="143">
        <v>8120</v>
      </c>
      <c r="G218" s="90">
        <v>100214216</v>
      </c>
      <c r="H218" s="146"/>
      <c r="I218" s="146"/>
      <c r="J218" s="147">
        <v>42927</v>
      </c>
      <c r="K218" s="146"/>
      <c r="L218" s="143">
        <v>-320</v>
      </c>
      <c r="M218" s="261"/>
    </row>
    <row r="219" spans="1:13" x14ac:dyDescent="0.3">
      <c r="A219" s="69"/>
      <c r="B219" s="146"/>
      <c r="C219" s="146"/>
      <c r="D219" s="148"/>
      <c r="E219" s="146"/>
      <c r="F219" s="143"/>
      <c r="G219" s="90">
        <v>3600026379</v>
      </c>
      <c r="H219" s="146"/>
      <c r="I219" s="146"/>
      <c r="J219" s="147">
        <v>42928</v>
      </c>
      <c r="K219" s="146"/>
      <c r="L219" s="143">
        <v>-7800</v>
      </c>
      <c r="M219" s="261"/>
    </row>
    <row r="220" spans="1:13" x14ac:dyDescent="0.3">
      <c r="A220" s="69">
        <v>3600233342</v>
      </c>
      <c r="B220" s="146"/>
      <c r="C220" s="146"/>
      <c r="D220" s="148">
        <v>42921</v>
      </c>
      <c r="E220" s="146"/>
      <c r="F220" s="143">
        <v>20000</v>
      </c>
      <c r="G220" s="164"/>
      <c r="H220" s="146"/>
      <c r="I220" s="146"/>
      <c r="J220" s="165"/>
      <c r="K220" s="146"/>
      <c r="L220" s="166"/>
      <c r="M220" s="261">
        <f>+F220</f>
        <v>20000</v>
      </c>
    </row>
    <row r="221" spans="1:13" x14ac:dyDescent="0.3">
      <c r="A221" s="69">
        <v>3600234799</v>
      </c>
      <c r="B221" s="146"/>
      <c r="C221" s="146"/>
      <c r="D221" s="148">
        <v>42923</v>
      </c>
      <c r="E221" s="146"/>
      <c r="F221" s="143">
        <v>17500</v>
      </c>
      <c r="G221" s="90">
        <v>3600282817</v>
      </c>
      <c r="H221" s="146"/>
      <c r="I221" s="146"/>
      <c r="J221" s="147">
        <v>42934</v>
      </c>
      <c r="K221" s="146"/>
      <c r="L221" s="143">
        <v>-17500</v>
      </c>
      <c r="M221" s="261"/>
    </row>
    <row r="222" spans="1:13" x14ac:dyDescent="0.3">
      <c r="A222" s="69">
        <v>3600246361</v>
      </c>
      <c r="B222" s="146"/>
      <c r="C222" s="146"/>
      <c r="D222" s="148">
        <v>42933</v>
      </c>
      <c r="E222" s="146"/>
      <c r="F222" s="143">
        <v>14625</v>
      </c>
      <c r="G222" s="90">
        <v>3600279706</v>
      </c>
      <c r="H222" s="146"/>
      <c r="I222" s="146"/>
      <c r="J222" s="147">
        <v>42942</v>
      </c>
      <c r="K222" s="146"/>
      <c r="L222" s="143">
        <v>-11625</v>
      </c>
      <c r="M222" s="261">
        <f>+F222+L222+L223</f>
        <v>0</v>
      </c>
    </row>
    <row r="223" spans="1:13" x14ac:dyDescent="0.3">
      <c r="A223" s="69"/>
      <c r="B223" s="146"/>
      <c r="C223" s="146"/>
      <c r="D223" s="148"/>
      <c r="E223" s="146"/>
      <c r="F223" s="143"/>
      <c r="G223" s="90">
        <v>100214219</v>
      </c>
      <c r="H223" s="146"/>
      <c r="I223" s="146"/>
      <c r="J223" s="147">
        <v>42942</v>
      </c>
      <c r="K223" s="146"/>
      <c r="L223" s="143">
        <v>-3000</v>
      </c>
      <c r="M223" s="261"/>
    </row>
  </sheetData>
  <mergeCells count="1">
    <mergeCell ref="G2:L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7"/>
  <sheetViews>
    <sheetView topLeftCell="C367" workbookViewId="0">
      <selection activeCell="C378" sqref="C378:H527"/>
    </sheetView>
  </sheetViews>
  <sheetFormatPr defaultRowHeight="14.25" x14ac:dyDescent="0.2"/>
  <cols>
    <col min="1" max="2" width="9" style="85"/>
    <col min="3" max="3" width="12.375" style="85" customWidth="1"/>
    <col min="4" max="5" width="9" style="85"/>
    <col min="6" max="6" width="11.25" style="85" customWidth="1"/>
    <col min="7" max="7" width="9" style="85"/>
    <col min="8" max="8" width="13.375" style="87" customWidth="1"/>
    <col min="9" max="9" width="9" style="86"/>
    <col min="10" max="13" width="9" style="85"/>
    <col min="14" max="14" width="13.125" style="102" customWidth="1"/>
    <col min="15" max="15" width="11.25" style="101" customWidth="1"/>
    <col min="16" max="16" width="9" style="97"/>
  </cols>
  <sheetData>
    <row r="1" spans="1:19" s="40" customFormat="1" ht="20.25" customHeight="1" x14ac:dyDescent="0.3">
      <c r="A1" s="430" t="s">
        <v>253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</row>
    <row r="2" spans="1:19" s="40" customFormat="1" ht="20.25" customHeight="1" x14ac:dyDescent="0.3">
      <c r="A2" s="431" t="s">
        <v>250</v>
      </c>
      <c r="B2" s="431"/>
      <c r="C2" s="431"/>
      <c r="D2" s="431"/>
      <c r="E2" s="431"/>
      <c r="F2" s="431"/>
      <c r="G2" s="431"/>
      <c r="H2" s="431"/>
      <c r="I2" s="431" t="s">
        <v>252</v>
      </c>
      <c r="J2" s="431"/>
      <c r="K2" s="431"/>
      <c r="L2" s="431"/>
      <c r="M2" s="431"/>
      <c r="N2" s="431"/>
      <c r="O2" s="103"/>
    </row>
    <row r="3" spans="1:19" s="40" customFormat="1" ht="20.25" customHeight="1" x14ac:dyDescent="0.3">
      <c r="A3" s="42"/>
      <c r="B3" s="43" t="s">
        <v>244</v>
      </c>
      <c r="C3" s="42" t="s">
        <v>245</v>
      </c>
      <c r="D3" s="42" t="s">
        <v>246</v>
      </c>
      <c r="E3" s="42" t="s">
        <v>247</v>
      </c>
      <c r="F3" s="42" t="s">
        <v>248</v>
      </c>
      <c r="G3" s="42" t="s">
        <v>249</v>
      </c>
      <c r="H3" s="44" t="s">
        <v>7</v>
      </c>
      <c r="I3" s="88" t="s">
        <v>245</v>
      </c>
      <c r="J3" s="42" t="s">
        <v>246</v>
      </c>
      <c r="K3" s="42" t="s">
        <v>247</v>
      </c>
      <c r="L3" s="45" t="s">
        <v>248</v>
      </c>
      <c r="M3" s="42" t="s">
        <v>249</v>
      </c>
      <c r="N3" s="64" t="s">
        <v>7</v>
      </c>
      <c r="O3" s="103" t="s">
        <v>251</v>
      </c>
    </row>
    <row r="4" spans="1:19" s="40" customFormat="1" ht="20.25" customHeight="1" x14ac:dyDescent="0.3">
      <c r="A4" s="42"/>
      <c r="B4" s="43"/>
      <c r="C4" s="65"/>
      <c r="D4" s="42"/>
      <c r="E4" s="42"/>
      <c r="F4" s="66"/>
      <c r="G4" s="42"/>
      <c r="H4" s="94"/>
      <c r="I4" s="89">
        <v>3600392314</v>
      </c>
      <c r="J4" s="42">
        <v>3300</v>
      </c>
      <c r="K4" s="42" t="s">
        <v>255</v>
      </c>
      <c r="L4" s="45">
        <v>42972</v>
      </c>
      <c r="M4" s="42">
        <v>50</v>
      </c>
      <c r="N4" s="67">
        <v>-9220</v>
      </c>
      <c r="O4" s="103">
        <f>-N4</f>
        <v>9220</v>
      </c>
    </row>
    <row r="5" spans="1:19" s="40" customFormat="1" ht="20.25" customHeight="1" x14ac:dyDescent="0.3">
      <c r="A5" s="42"/>
      <c r="B5" s="68">
        <v>2000400429</v>
      </c>
      <c r="C5" s="69">
        <v>3600268012</v>
      </c>
      <c r="D5" s="70">
        <v>3300</v>
      </c>
      <c r="E5" s="70" t="s">
        <v>254</v>
      </c>
      <c r="F5" s="71">
        <v>42948</v>
      </c>
      <c r="G5" s="70">
        <v>40</v>
      </c>
      <c r="H5" s="95">
        <v>1500</v>
      </c>
      <c r="I5" s="90">
        <v>3600390120</v>
      </c>
      <c r="J5" s="70">
        <v>3300</v>
      </c>
      <c r="K5" s="70" t="s">
        <v>255</v>
      </c>
      <c r="L5" s="71">
        <v>42968</v>
      </c>
      <c r="M5" s="70">
        <v>50</v>
      </c>
      <c r="N5" s="72">
        <v>-500</v>
      </c>
      <c r="O5" s="103">
        <f>+H5+N5</f>
        <v>1000</v>
      </c>
    </row>
    <row r="6" spans="1:19" s="40" customFormat="1" ht="20.25" customHeight="1" x14ac:dyDescent="0.3">
      <c r="A6" s="42"/>
      <c r="B6" s="73"/>
      <c r="C6" s="74"/>
      <c r="D6" s="75"/>
      <c r="E6" s="75"/>
      <c r="F6" s="76"/>
      <c r="G6" s="75"/>
      <c r="H6" s="96"/>
      <c r="I6" s="90">
        <v>100204769</v>
      </c>
      <c r="J6" s="70">
        <v>3300</v>
      </c>
      <c r="K6" s="70" t="s">
        <v>257</v>
      </c>
      <c r="L6" s="71">
        <v>42948</v>
      </c>
      <c r="M6" s="70"/>
      <c r="N6" s="72">
        <v>-45050</v>
      </c>
      <c r="O6" s="103">
        <f>-N6</f>
        <v>45050</v>
      </c>
    </row>
    <row r="7" spans="1:19" s="40" customFormat="1" ht="20.25" customHeight="1" x14ac:dyDescent="0.3">
      <c r="A7" s="42"/>
      <c r="B7" s="73"/>
      <c r="C7" s="74"/>
      <c r="D7" s="75"/>
      <c r="E7" s="75"/>
      <c r="F7" s="76"/>
      <c r="G7" s="75"/>
      <c r="H7" s="96"/>
      <c r="I7" s="90">
        <v>100204769</v>
      </c>
      <c r="J7" s="70">
        <v>3300</v>
      </c>
      <c r="K7" s="70" t="s">
        <v>257</v>
      </c>
      <c r="L7" s="71">
        <v>42948</v>
      </c>
      <c r="M7" s="70"/>
      <c r="N7" s="72">
        <v>45050</v>
      </c>
      <c r="O7" s="103">
        <f>+N7</f>
        <v>45050</v>
      </c>
    </row>
    <row r="8" spans="1:19" s="40" customFormat="1" ht="20.25" customHeight="1" x14ac:dyDescent="0.3">
      <c r="A8" s="42"/>
      <c r="B8" s="73">
        <v>2000400429</v>
      </c>
      <c r="C8" s="65">
        <v>3600267051</v>
      </c>
      <c r="D8" s="75">
        <v>3300</v>
      </c>
      <c r="E8" s="75" t="s">
        <v>254</v>
      </c>
      <c r="F8" s="76">
        <v>42948</v>
      </c>
      <c r="G8" s="75">
        <v>40</v>
      </c>
      <c r="H8" s="94">
        <v>9860</v>
      </c>
      <c r="I8" s="91"/>
      <c r="J8" s="75"/>
      <c r="K8" s="75"/>
      <c r="L8" s="76"/>
      <c r="M8" s="75"/>
      <c r="N8" s="77"/>
      <c r="O8" s="103">
        <f>+H8</f>
        <v>9860</v>
      </c>
      <c r="P8" s="47"/>
      <c r="Q8" s="48"/>
      <c r="R8" s="49"/>
    </row>
    <row r="9" spans="1:19" s="40" customFormat="1" ht="20.25" customHeight="1" x14ac:dyDescent="0.3">
      <c r="A9" s="42"/>
      <c r="B9" s="73">
        <v>2000400429</v>
      </c>
      <c r="C9" s="65">
        <v>3600267069</v>
      </c>
      <c r="D9" s="75">
        <v>3300</v>
      </c>
      <c r="E9" s="75" t="s">
        <v>254</v>
      </c>
      <c r="F9" s="76">
        <v>42948</v>
      </c>
      <c r="G9" s="75">
        <v>40</v>
      </c>
      <c r="H9" s="94">
        <v>55700</v>
      </c>
      <c r="I9" s="91"/>
      <c r="J9" s="75"/>
      <c r="K9" s="75"/>
      <c r="L9" s="76"/>
      <c r="M9" s="75"/>
      <c r="N9" s="77"/>
      <c r="O9" s="103">
        <f t="shared" ref="O9:O12" si="0">+H9</f>
        <v>55700</v>
      </c>
      <c r="P9" s="47"/>
      <c r="Q9" s="48"/>
      <c r="R9" s="49"/>
    </row>
    <row r="10" spans="1:19" s="40" customFormat="1" ht="20.25" customHeight="1" x14ac:dyDescent="0.3">
      <c r="A10" s="42"/>
      <c r="B10" s="73">
        <v>2000400429</v>
      </c>
      <c r="C10" s="65">
        <v>3600267727</v>
      </c>
      <c r="D10" s="75">
        <v>3300</v>
      </c>
      <c r="E10" s="75" t="s">
        <v>254</v>
      </c>
      <c r="F10" s="76">
        <v>42948</v>
      </c>
      <c r="G10" s="75">
        <v>40</v>
      </c>
      <c r="H10" s="94">
        <v>3720</v>
      </c>
      <c r="I10" s="91"/>
      <c r="J10" s="75"/>
      <c r="K10" s="75"/>
      <c r="L10" s="76"/>
      <c r="M10" s="75"/>
      <c r="N10" s="77"/>
      <c r="O10" s="103">
        <f t="shared" si="0"/>
        <v>3720</v>
      </c>
      <c r="P10" s="37"/>
      <c r="Q10" s="41"/>
    </row>
    <row r="11" spans="1:19" s="40" customFormat="1" ht="20.25" customHeight="1" x14ac:dyDescent="0.3">
      <c r="A11" s="42"/>
      <c r="B11" s="73">
        <v>2000400429</v>
      </c>
      <c r="C11" s="65">
        <v>3600267815</v>
      </c>
      <c r="D11" s="75">
        <v>3300</v>
      </c>
      <c r="E11" s="75" t="s">
        <v>254</v>
      </c>
      <c r="F11" s="76">
        <v>42948</v>
      </c>
      <c r="G11" s="75">
        <v>40</v>
      </c>
      <c r="H11" s="94">
        <v>9316</v>
      </c>
      <c r="I11" s="91"/>
      <c r="J11" s="75"/>
      <c r="K11" s="75"/>
      <c r="L11" s="76"/>
      <c r="M11" s="75"/>
      <c r="N11" s="77"/>
      <c r="O11" s="103">
        <f t="shared" si="0"/>
        <v>9316</v>
      </c>
      <c r="P11" s="37"/>
      <c r="Q11" s="41"/>
    </row>
    <row r="12" spans="1:19" s="40" customFormat="1" ht="20.25" customHeight="1" x14ac:dyDescent="0.3">
      <c r="A12" s="42"/>
      <c r="B12" s="73">
        <v>2000400429</v>
      </c>
      <c r="C12" s="65">
        <v>3600267833</v>
      </c>
      <c r="D12" s="75">
        <v>3300</v>
      </c>
      <c r="E12" s="75" t="s">
        <v>254</v>
      </c>
      <c r="F12" s="76">
        <v>42948</v>
      </c>
      <c r="G12" s="75">
        <v>40</v>
      </c>
      <c r="H12" s="94">
        <v>12000</v>
      </c>
      <c r="I12" s="91"/>
      <c r="J12" s="75"/>
      <c r="K12" s="75"/>
      <c r="L12" s="76"/>
      <c r="M12" s="75"/>
      <c r="N12" s="77"/>
      <c r="O12" s="103">
        <f t="shared" si="0"/>
        <v>12000</v>
      </c>
      <c r="P12" s="37"/>
      <c r="Q12" s="41"/>
    </row>
    <row r="13" spans="1:19" s="40" customFormat="1" ht="20.25" customHeight="1" x14ac:dyDescent="0.3">
      <c r="A13" s="42"/>
      <c r="B13" s="73">
        <v>2000400429</v>
      </c>
      <c r="C13" s="74"/>
      <c r="D13" s="75"/>
      <c r="E13" s="75"/>
      <c r="F13" s="76"/>
      <c r="G13" s="75"/>
      <c r="H13" s="96"/>
      <c r="I13" s="90">
        <v>3600381291</v>
      </c>
      <c r="J13" s="70">
        <v>3300</v>
      </c>
      <c r="K13" s="70" t="s">
        <v>255</v>
      </c>
      <c r="L13" s="71">
        <v>42948</v>
      </c>
      <c r="M13" s="70">
        <v>50</v>
      </c>
      <c r="N13" s="72">
        <v>-34040</v>
      </c>
      <c r="O13" s="103">
        <f>-N13</f>
        <v>34040</v>
      </c>
      <c r="P13" s="37"/>
      <c r="Q13" s="47"/>
      <c r="R13" s="48"/>
      <c r="S13" s="49"/>
    </row>
    <row r="14" spans="1:19" s="40" customFormat="1" ht="20.25" customHeight="1" x14ac:dyDescent="0.3">
      <c r="A14" s="42"/>
      <c r="B14" s="73"/>
      <c r="C14" s="74"/>
      <c r="D14" s="75"/>
      <c r="E14" s="75"/>
      <c r="F14" s="76"/>
      <c r="G14" s="75"/>
      <c r="H14" s="96"/>
      <c r="I14" s="90">
        <v>3600387334</v>
      </c>
      <c r="J14" s="70">
        <v>3300</v>
      </c>
      <c r="K14" s="70" t="s">
        <v>255</v>
      </c>
      <c r="L14" s="71">
        <v>42949</v>
      </c>
      <c r="M14" s="70">
        <v>50</v>
      </c>
      <c r="N14" s="72">
        <v>-6457</v>
      </c>
      <c r="O14" s="103">
        <f t="shared" ref="O14:O16" si="1">-N14</f>
        <v>6457</v>
      </c>
      <c r="P14" s="37"/>
      <c r="Q14" s="47"/>
      <c r="R14" s="48"/>
      <c r="S14" s="49"/>
    </row>
    <row r="15" spans="1:19" s="40" customFormat="1" ht="20.25" customHeight="1" x14ac:dyDescent="0.3">
      <c r="A15" s="42"/>
      <c r="B15" s="73"/>
      <c r="C15" s="74"/>
      <c r="D15" s="75"/>
      <c r="E15" s="75"/>
      <c r="F15" s="76"/>
      <c r="G15" s="75"/>
      <c r="H15" s="96"/>
      <c r="I15" s="90">
        <v>3600392389</v>
      </c>
      <c r="J15" s="70">
        <v>3300</v>
      </c>
      <c r="K15" s="70" t="s">
        <v>255</v>
      </c>
      <c r="L15" s="71">
        <v>42949</v>
      </c>
      <c r="M15" s="70">
        <v>50</v>
      </c>
      <c r="N15" s="72">
        <v>-57000</v>
      </c>
      <c r="O15" s="103">
        <f t="shared" si="1"/>
        <v>57000</v>
      </c>
      <c r="P15" s="37"/>
      <c r="Q15" s="47"/>
      <c r="R15" s="48"/>
      <c r="S15" s="49"/>
    </row>
    <row r="16" spans="1:19" s="40" customFormat="1" ht="20.25" customHeight="1" x14ac:dyDescent="0.3">
      <c r="A16" s="42"/>
      <c r="B16" s="73"/>
      <c r="C16" s="74"/>
      <c r="D16" s="75"/>
      <c r="E16" s="75"/>
      <c r="F16" s="76"/>
      <c r="G16" s="75"/>
      <c r="H16" s="96"/>
      <c r="I16" s="90">
        <v>3600392570</v>
      </c>
      <c r="J16" s="70">
        <v>3300</v>
      </c>
      <c r="K16" s="70" t="s">
        <v>255</v>
      </c>
      <c r="L16" s="71">
        <v>42949</v>
      </c>
      <c r="M16" s="70">
        <v>50</v>
      </c>
      <c r="N16" s="72">
        <v>-100000</v>
      </c>
      <c r="O16" s="103">
        <f t="shared" si="1"/>
        <v>100000</v>
      </c>
      <c r="P16" s="37"/>
      <c r="Q16" s="47"/>
      <c r="R16" s="48"/>
      <c r="S16" s="49"/>
    </row>
    <row r="17" spans="1:21" s="40" customFormat="1" ht="20.25" customHeight="1" x14ac:dyDescent="0.3">
      <c r="A17" s="42"/>
      <c r="B17" s="73"/>
      <c r="C17" s="65">
        <v>3600271772</v>
      </c>
      <c r="D17" s="75">
        <v>3300</v>
      </c>
      <c r="E17" s="75" t="s">
        <v>254</v>
      </c>
      <c r="F17" s="76">
        <v>42950</v>
      </c>
      <c r="G17" s="75">
        <v>40</v>
      </c>
      <c r="H17" s="94">
        <v>109000</v>
      </c>
      <c r="I17" s="89"/>
      <c r="J17" s="75"/>
      <c r="K17" s="75"/>
      <c r="L17" s="66"/>
      <c r="M17" s="75"/>
      <c r="N17" s="77"/>
      <c r="O17" s="103">
        <f>+H17</f>
        <v>109000</v>
      </c>
    </row>
    <row r="18" spans="1:21" s="40" customFormat="1" ht="20.25" customHeight="1" x14ac:dyDescent="0.3">
      <c r="A18" s="42"/>
      <c r="B18" s="73"/>
      <c r="C18" s="65">
        <v>3600274289</v>
      </c>
      <c r="D18" s="75">
        <v>3300</v>
      </c>
      <c r="E18" s="75" t="s">
        <v>254</v>
      </c>
      <c r="F18" s="76">
        <v>42950</v>
      </c>
      <c r="G18" s="75">
        <v>40</v>
      </c>
      <c r="H18" s="94">
        <v>8724</v>
      </c>
      <c r="I18" s="89"/>
      <c r="J18" s="75"/>
      <c r="K18" s="75"/>
      <c r="L18" s="66"/>
      <c r="M18" s="75"/>
      <c r="N18" s="77"/>
      <c r="O18" s="103">
        <f t="shared" ref="O18:O20" si="2">+H18</f>
        <v>8724</v>
      </c>
    </row>
    <row r="19" spans="1:21" s="40" customFormat="1" ht="20.25" customHeight="1" x14ac:dyDescent="0.3">
      <c r="A19" s="42"/>
      <c r="B19" s="73"/>
      <c r="C19" s="65">
        <v>3600274300</v>
      </c>
      <c r="D19" s="75">
        <v>3300</v>
      </c>
      <c r="E19" s="75" t="s">
        <v>254</v>
      </c>
      <c r="F19" s="76">
        <v>42950</v>
      </c>
      <c r="G19" s="75">
        <v>40</v>
      </c>
      <c r="H19" s="94">
        <v>9200</v>
      </c>
      <c r="I19" s="89"/>
      <c r="J19" s="75"/>
      <c r="K19" s="75"/>
      <c r="L19" s="66"/>
      <c r="M19" s="75"/>
      <c r="N19" s="77"/>
      <c r="O19" s="103">
        <f t="shared" si="2"/>
        <v>9200</v>
      </c>
    </row>
    <row r="20" spans="1:21" s="40" customFormat="1" ht="20.25" customHeight="1" x14ac:dyDescent="0.3">
      <c r="A20" s="42"/>
      <c r="B20" s="73"/>
      <c r="C20" s="65">
        <v>3600274560</v>
      </c>
      <c r="D20" s="75">
        <v>3300</v>
      </c>
      <c r="E20" s="75" t="s">
        <v>254</v>
      </c>
      <c r="F20" s="76">
        <v>42950</v>
      </c>
      <c r="G20" s="75">
        <v>40</v>
      </c>
      <c r="H20" s="94">
        <v>9760</v>
      </c>
      <c r="I20" s="89"/>
      <c r="J20" s="75"/>
      <c r="K20" s="75"/>
      <c r="L20" s="66"/>
      <c r="M20" s="75"/>
      <c r="N20" s="77"/>
      <c r="O20" s="103">
        <f t="shared" si="2"/>
        <v>9760</v>
      </c>
    </row>
    <row r="21" spans="1:21" s="40" customFormat="1" ht="20.25" customHeight="1" x14ac:dyDescent="0.3">
      <c r="A21" s="42"/>
      <c r="B21" s="73"/>
      <c r="C21" s="65">
        <v>3600274566</v>
      </c>
      <c r="D21" s="75">
        <v>3300</v>
      </c>
      <c r="E21" s="75" t="s">
        <v>254</v>
      </c>
      <c r="F21" s="76">
        <v>42950</v>
      </c>
      <c r="G21" s="75">
        <v>40</v>
      </c>
      <c r="H21" s="94">
        <v>10000</v>
      </c>
      <c r="I21" s="92">
        <v>100031594</v>
      </c>
      <c r="J21" s="80">
        <v>3300</v>
      </c>
      <c r="K21" s="80" t="s">
        <v>256</v>
      </c>
      <c r="L21" s="81">
        <v>42950</v>
      </c>
      <c r="M21" s="80">
        <v>50</v>
      </c>
      <c r="N21" s="82">
        <v>-10000</v>
      </c>
      <c r="O21" s="103">
        <f>-N21</f>
        <v>10000</v>
      </c>
    </row>
    <row r="22" spans="1:21" s="40" customFormat="1" ht="20.25" customHeight="1" x14ac:dyDescent="0.3">
      <c r="A22" s="42"/>
      <c r="B22" s="73"/>
      <c r="C22" s="65">
        <v>3600275349</v>
      </c>
      <c r="D22" s="75">
        <v>3300</v>
      </c>
      <c r="E22" s="75" t="s">
        <v>254</v>
      </c>
      <c r="F22" s="76">
        <v>42950</v>
      </c>
      <c r="G22" s="75">
        <v>40</v>
      </c>
      <c r="H22" s="94">
        <v>10000</v>
      </c>
      <c r="I22" s="89"/>
      <c r="J22" s="75"/>
      <c r="K22" s="75"/>
      <c r="L22" s="66"/>
      <c r="M22" s="75"/>
      <c r="N22" s="77"/>
      <c r="O22" s="103">
        <f>+H22</f>
        <v>10000</v>
      </c>
    </row>
    <row r="23" spans="1:21" s="40" customFormat="1" ht="20.25" customHeight="1" x14ac:dyDescent="0.3">
      <c r="A23" s="42"/>
      <c r="B23" s="73"/>
      <c r="C23" s="65">
        <v>3600275350</v>
      </c>
      <c r="D23" s="75">
        <v>3300</v>
      </c>
      <c r="E23" s="75" t="s">
        <v>254</v>
      </c>
      <c r="F23" s="76">
        <v>42950</v>
      </c>
      <c r="G23" s="75">
        <v>40</v>
      </c>
      <c r="H23" s="94">
        <v>8724</v>
      </c>
      <c r="I23" s="89"/>
      <c r="J23" s="75"/>
      <c r="K23" s="75"/>
      <c r="L23" s="66"/>
      <c r="M23" s="75"/>
      <c r="N23" s="77"/>
      <c r="O23" s="103">
        <f t="shared" ref="O23:O25" si="3">+H23</f>
        <v>8724</v>
      </c>
    </row>
    <row r="24" spans="1:21" s="40" customFormat="1" ht="20.25" customHeight="1" x14ac:dyDescent="0.3">
      <c r="A24" s="42"/>
      <c r="B24" s="73"/>
      <c r="C24" s="65">
        <v>3600275351</v>
      </c>
      <c r="D24" s="75">
        <v>3300</v>
      </c>
      <c r="E24" s="75" t="s">
        <v>254</v>
      </c>
      <c r="F24" s="76">
        <v>42950</v>
      </c>
      <c r="G24" s="75">
        <v>40</v>
      </c>
      <c r="H24" s="94">
        <v>20800</v>
      </c>
      <c r="I24" s="89"/>
      <c r="J24" s="75"/>
      <c r="K24" s="75"/>
      <c r="L24" s="66"/>
      <c r="M24" s="75"/>
      <c r="N24" s="77"/>
      <c r="O24" s="103">
        <f t="shared" si="3"/>
        <v>20800</v>
      </c>
    </row>
    <row r="25" spans="1:21" s="40" customFormat="1" ht="20.25" customHeight="1" x14ac:dyDescent="0.3">
      <c r="A25" s="42"/>
      <c r="B25" s="73"/>
      <c r="C25" s="65">
        <v>3600275729</v>
      </c>
      <c r="D25" s="75">
        <v>3300</v>
      </c>
      <c r="E25" s="75" t="s">
        <v>254</v>
      </c>
      <c r="F25" s="76">
        <v>42950</v>
      </c>
      <c r="G25" s="75">
        <v>40</v>
      </c>
      <c r="H25" s="94">
        <v>8744</v>
      </c>
      <c r="I25" s="89"/>
      <c r="J25" s="75"/>
      <c r="K25" s="75"/>
      <c r="L25" s="66"/>
      <c r="M25" s="75"/>
      <c r="N25" s="77"/>
      <c r="O25" s="103">
        <f t="shared" si="3"/>
        <v>8744</v>
      </c>
    </row>
    <row r="26" spans="1:21" s="40" customFormat="1" ht="20.25" customHeight="1" x14ac:dyDescent="0.3">
      <c r="A26" s="42"/>
      <c r="B26" s="73"/>
      <c r="C26" s="65"/>
      <c r="D26" s="75"/>
      <c r="E26" s="75"/>
      <c r="F26" s="76"/>
      <c r="G26" s="75"/>
      <c r="H26" s="94"/>
      <c r="I26" s="91">
        <v>100031595</v>
      </c>
      <c r="J26" s="75">
        <v>3300</v>
      </c>
      <c r="K26" s="75" t="s">
        <v>256</v>
      </c>
      <c r="L26" s="76">
        <v>42950</v>
      </c>
      <c r="M26" s="75">
        <v>50</v>
      </c>
      <c r="N26" s="77">
        <v>-3000</v>
      </c>
      <c r="O26" s="103">
        <f>-N26</f>
        <v>3000</v>
      </c>
    </row>
    <row r="27" spans="1:21" s="40" customFormat="1" ht="20.25" customHeight="1" x14ac:dyDescent="0.3">
      <c r="A27" s="63"/>
      <c r="B27" s="43"/>
      <c r="C27" s="65">
        <v>3600103832</v>
      </c>
      <c r="D27" s="42">
        <v>3300</v>
      </c>
      <c r="E27" s="42" t="s">
        <v>254</v>
      </c>
      <c r="F27" s="66">
        <v>42954</v>
      </c>
      <c r="G27" s="42">
        <v>40</v>
      </c>
      <c r="H27" s="94">
        <v>10000</v>
      </c>
      <c r="I27" s="89"/>
      <c r="J27" s="42"/>
      <c r="K27" s="42"/>
      <c r="L27" s="83"/>
      <c r="M27" s="63"/>
      <c r="N27" s="67"/>
      <c r="O27" s="103">
        <f>+H27</f>
        <v>10000</v>
      </c>
      <c r="P27" s="37"/>
      <c r="Q27" s="41"/>
      <c r="U27" s="41"/>
    </row>
    <row r="28" spans="1:21" s="40" customFormat="1" ht="20.25" customHeight="1" x14ac:dyDescent="0.3">
      <c r="A28" s="63"/>
      <c r="B28" s="43"/>
      <c r="C28" s="65">
        <v>3600103833</v>
      </c>
      <c r="D28" s="42">
        <v>3300</v>
      </c>
      <c r="E28" s="42" t="s">
        <v>254</v>
      </c>
      <c r="F28" s="66">
        <v>42954</v>
      </c>
      <c r="G28" s="42">
        <v>40</v>
      </c>
      <c r="H28" s="94">
        <v>20000</v>
      </c>
      <c r="I28" s="90"/>
      <c r="J28" s="42"/>
      <c r="K28" s="42"/>
      <c r="L28" s="83"/>
      <c r="M28" s="63"/>
      <c r="N28" s="67"/>
      <c r="O28" s="103">
        <f t="shared" ref="O28:O35" si="4">+H28</f>
        <v>20000</v>
      </c>
      <c r="P28" s="37"/>
      <c r="Q28" s="41"/>
      <c r="U28" s="41"/>
    </row>
    <row r="29" spans="1:21" s="40" customFormat="1" ht="20.25" customHeight="1" x14ac:dyDescent="0.3">
      <c r="A29" s="63"/>
      <c r="B29" s="43"/>
      <c r="C29" s="65">
        <v>3600271813</v>
      </c>
      <c r="D29" s="42">
        <v>3300</v>
      </c>
      <c r="E29" s="42" t="s">
        <v>254</v>
      </c>
      <c r="F29" s="66">
        <v>42954</v>
      </c>
      <c r="G29" s="42">
        <v>40</v>
      </c>
      <c r="H29" s="94">
        <v>66000</v>
      </c>
      <c r="I29" s="89"/>
      <c r="J29" s="42"/>
      <c r="K29" s="42"/>
      <c r="L29" s="83"/>
      <c r="M29" s="63"/>
      <c r="N29" s="67"/>
      <c r="O29" s="103">
        <f t="shared" si="4"/>
        <v>66000</v>
      </c>
      <c r="P29" s="37"/>
      <c r="Q29" s="41"/>
      <c r="U29" s="41"/>
    </row>
    <row r="30" spans="1:21" s="40" customFormat="1" ht="20.25" customHeight="1" x14ac:dyDescent="0.3">
      <c r="A30" s="63"/>
      <c r="B30" s="43"/>
      <c r="C30" s="65">
        <v>3600275569</v>
      </c>
      <c r="D30" s="42">
        <v>3300</v>
      </c>
      <c r="E30" s="42" t="s">
        <v>254</v>
      </c>
      <c r="F30" s="66">
        <v>42954</v>
      </c>
      <c r="G30" s="42">
        <v>40</v>
      </c>
      <c r="H30" s="94">
        <v>135000</v>
      </c>
      <c r="I30" s="89"/>
      <c r="J30" s="42"/>
      <c r="K30" s="42"/>
      <c r="L30" s="83"/>
      <c r="M30" s="63"/>
      <c r="N30" s="67"/>
      <c r="O30" s="103">
        <f t="shared" si="4"/>
        <v>135000</v>
      </c>
      <c r="P30" s="37"/>
      <c r="Q30" s="41"/>
      <c r="U30" s="41"/>
    </row>
    <row r="31" spans="1:21" s="40" customFormat="1" ht="20.25" customHeight="1" x14ac:dyDescent="0.3">
      <c r="A31" s="63"/>
      <c r="B31" s="43"/>
      <c r="C31" s="65">
        <v>3600275577</v>
      </c>
      <c r="D31" s="42">
        <v>3300</v>
      </c>
      <c r="E31" s="42" t="s">
        <v>254</v>
      </c>
      <c r="F31" s="66">
        <v>42954</v>
      </c>
      <c r="G31" s="42">
        <v>40</v>
      </c>
      <c r="H31" s="94">
        <v>59000</v>
      </c>
      <c r="I31" s="89"/>
      <c r="J31" s="42"/>
      <c r="K31" s="42"/>
      <c r="L31" s="83"/>
      <c r="M31" s="63"/>
      <c r="N31" s="67"/>
      <c r="O31" s="103">
        <f t="shared" si="4"/>
        <v>59000</v>
      </c>
      <c r="P31" s="37"/>
      <c r="Q31" s="41"/>
      <c r="U31" s="41"/>
    </row>
    <row r="32" spans="1:21" s="40" customFormat="1" ht="20.25" customHeight="1" x14ac:dyDescent="0.3">
      <c r="A32" s="63"/>
      <c r="B32" s="43"/>
      <c r="C32" s="65">
        <v>3600230992</v>
      </c>
      <c r="D32" s="42">
        <v>3300</v>
      </c>
      <c r="E32" s="42" t="s">
        <v>254</v>
      </c>
      <c r="F32" s="66">
        <v>42955</v>
      </c>
      <c r="G32" s="42">
        <v>40</v>
      </c>
      <c r="H32" s="94">
        <v>108000</v>
      </c>
      <c r="I32" s="89"/>
      <c r="J32" s="42"/>
      <c r="K32" s="42"/>
      <c r="L32" s="83"/>
      <c r="M32" s="63"/>
      <c r="N32" s="67"/>
      <c r="O32" s="103">
        <f t="shared" si="4"/>
        <v>108000</v>
      </c>
      <c r="P32" s="37"/>
      <c r="Q32" s="41"/>
      <c r="U32" s="41"/>
    </row>
    <row r="33" spans="1:21" s="40" customFormat="1" ht="20.25" customHeight="1" x14ac:dyDescent="0.3">
      <c r="A33" s="63"/>
      <c r="B33" s="43"/>
      <c r="C33" s="65">
        <v>3600230993</v>
      </c>
      <c r="D33" s="42">
        <v>3300</v>
      </c>
      <c r="E33" s="42" t="s">
        <v>254</v>
      </c>
      <c r="F33" s="66">
        <v>42955</v>
      </c>
      <c r="G33" s="42">
        <v>40</v>
      </c>
      <c r="H33" s="94">
        <v>90000</v>
      </c>
      <c r="I33" s="89"/>
      <c r="J33" s="42"/>
      <c r="K33" s="42"/>
      <c r="L33" s="83"/>
      <c r="M33" s="63"/>
      <c r="N33" s="67"/>
      <c r="O33" s="103">
        <f t="shared" si="4"/>
        <v>90000</v>
      </c>
      <c r="P33" s="37"/>
      <c r="Q33" s="41"/>
      <c r="U33" s="41"/>
    </row>
    <row r="34" spans="1:21" s="40" customFormat="1" ht="20.25" customHeight="1" x14ac:dyDescent="0.3">
      <c r="A34" s="63"/>
      <c r="B34" s="43"/>
      <c r="C34" s="65">
        <v>3600230994</v>
      </c>
      <c r="D34" s="42">
        <v>3300</v>
      </c>
      <c r="E34" s="42" t="s">
        <v>254</v>
      </c>
      <c r="F34" s="66">
        <v>42955</v>
      </c>
      <c r="G34" s="42">
        <v>40</v>
      </c>
      <c r="H34" s="94">
        <v>61000</v>
      </c>
      <c r="I34" s="89"/>
      <c r="J34" s="42"/>
      <c r="K34" s="42"/>
      <c r="L34" s="83"/>
      <c r="M34" s="63"/>
      <c r="N34" s="67"/>
      <c r="O34" s="103">
        <f t="shared" si="4"/>
        <v>61000</v>
      </c>
      <c r="P34" s="37"/>
      <c r="Q34" s="41"/>
      <c r="U34" s="41"/>
    </row>
    <row r="35" spans="1:21" s="40" customFormat="1" ht="20.25" customHeight="1" x14ac:dyDescent="0.3">
      <c r="A35" s="63"/>
      <c r="B35" s="43"/>
      <c r="C35" s="65">
        <v>3600230996</v>
      </c>
      <c r="D35" s="42">
        <v>3300</v>
      </c>
      <c r="E35" s="42" t="s">
        <v>254</v>
      </c>
      <c r="F35" s="66">
        <v>42955</v>
      </c>
      <c r="G35" s="42">
        <v>40</v>
      </c>
      <c r="H35" s="94">
        <v>2960</v>
      </c>
      <c r="I35" s="89"/>
      <c r="J35" s="42"/>
      <c r="K35" s="42"/>
      <c r="L35" s="83"/>
      <c r="M35" s="63"/>
      <c r="N35" s="67"/>
      <c r="O35" s="103">
        <f t="shared" si="4"/>
        <v>2960</v>
      </c>
      <c r="P35" s="37"/>
      <c r="Q35" s="41"/>
      <c r="U35" s="41"/>
    </row>
    <row r="36" spans="1:21" s="40" customFormat="1" ht="20.25" customHeight="1" x14ac:dyDescent="0.3">
      <c r="A36" s="63"/>
      <c r="B36" s="43"/>
      <c r="C36" s="65"/>
      <c r="D36" s="42"/>
      <c r="E36" s="42"/>
      <c r="F36" s="66"/>
      <c r="G36" s="42"/>
      <c r="H36" s="94"/>
      <c r="I36" s="90">
        <v>3600382395</v>
      </c>
      <c r="J36" s="70">
        <v>3300</v>
      </c>
      <c r="K36" s="70" t="s">
        <v>255</v>
      </c>
      <c r="L36" s="71">
        <v>42955</v>
      </c>
      <c r="M36" s="79"/>
      <c r="N36" s="72">
        <v>-141000</v>
      </c>
      <c r="O36" s="103">
        <f>-N36</f>
        <v>141000</v>
      </c>
      <c r="P36" s="37"/>
      <c r="Q36" s="41"/>
      <c r="U36" s="41"/>
    </row>
    <row r="37" spans="1:21" s="40" customFormat="1" ht="20.25" customHeight="1" x14ac:dyDescent="0.3">
      <c r="A37" s="63"/>
      <c r="B37" s="43"/>
      <c r="C37" s="65"/>
      <c r="D37" s="42"/>
      <c r="E37" s="42"/>
      <c r="F37" s="66"/>
      <c r="G37" s="42"/>
      <c r="H37" s="94"/>
      <c r="I37" s="90">
        <v>3600391176</v>
      </c>
      <c r="J37" s="70">
        <v>3300</v>
      </c>
      <c r="K37" s="70" t="s">
        <v>255</v>
      </c>
      <c r="L37" s="71">
        <v>42955</v>
      </c>
      <c r="M37" s="79"/>
      <c r="N37" s="72">
        <v>-47050</v>
      </c>
      <c r="O37" s="103">
        <f>-N37</f>
        <v>47050</v>
      </c>
      <c r="P37" s="37"/>
      <c r="Q37" s="41"/>
      <c r="U37" s="41"/>
    </row>
    <row r="38" spans="1:21" s="40" customFormat="1" ht="20.25" customHeight="1" x14ac:dyDescent="0.3">
      <c r="A38" s="63"/>
      <c r="B38" s="43"/>
      <c r="C38" s="65"/>
      <c r="D38" s="42"/>
      <c r="E38" s="42"/>
      <c r="F38" s="66"/>
      <c r="G38" s="42"/>
      <c r="H38" s="94"/>
      <c r="I38" s="90">
        <v>3600391177</v>
      </c>
      <c r="J38" s="70">
        <v>3300</v>
      </c>
      <c r="K38" s="70" t="s">
        <v>255</v>
      </c>
      <c r="L38" s="71">
        <v>42955</v>
      </c>
      <c r="M38" s="79"/>
      <c r="N38" s="72">
        <v>-6000</v>
      </c>
      <c r="O38" s="103">
        <f t="shared" ref="O38:O39" si="5">-N38</f>
        <v>6000</v>
      </c>
      <c r="P38" s="37"/>
      <c r="Q38" s="41"/>
      <c r="U38" s="41"/>
    </row>
    <row r="39" spans="1:21" s="40" customFormat="1" ht="20.25" customHeight="1" x14ac:dyDescent="0.3">
      <c r="A39" s="63"/>
      <c r="B39" s="43"/>
      <c r="C39" s="65"/>
      <c r="D39" s="42"/>
      <c r="E39" s="42"/>
      <c r="F39" s="66"/>
      <c r="G39" s="42"/>
      <c r="H39" s="94"/>
      <c r="I39" s="90">
        <v>3600391178</v>
      </c>
      <c r="J39" s="70">
        <v>3300</v>
      </c>
      <c r="K39" s="70" t="s">
        <v>255</v>
      </c>
      <c r="L39" s="71">
        <v>42955</v>
      </c>
      <c r="M39" s="79"/>
      <c r="N39" s="72">
        <v>-20000</v>
      </c>
      <c r="O39" s="103">
        <f t="shared" si="5"/>
        <v>20000</v>
      </c>
      <c r="P39" s="37"/>
      <c r="Q39" s="41"/>
      <c r="U39" s="41"/>
    </row>
    <row r="40" spans="1:21" s="40" customFormat="1" ht="20.25" customHeight="1" x14ac:dyDescent="0.3">
      <c r="A40" s="63"/>
      <c r="B40" s="43">
        <v>2000400429</v>
      </c>
      <c r="C40" s="65">
        <v>3600207649</v>
      </c>
      <c r="D40" s="42">
        <v>3300</v>
      </c>
      <c r="E40" s="42" t="s">
        <v>254</v>
      </c>
      <c r="F40" s="66">
        <v>42956</v>
      </c>
      <c r="G40" s="42">
        <v>40</v>
      </c>
      <c r="H40" s="94">
        <v>4012</v>
      </c>
      <c r="I40" s="89"/>
      <c r="J40" s="42"/>
      <c r="K40" s="63"/>
      <c r="L40" s="66"/>
      <c r="M40" s="63"/>
      <c r="N40" s="67"/>
      <c r="O40" s="104">
        <f>+H40</f>
        <v>4012</v>
      </c>
      <c r="P40" s="37"/>
      <c r="Q40" s="38"/>
      <c r="R40" s="39"/>
      <c r="U40" s="41"/>
    </row>
    <row r="41" spans="1:21" s="40" customFormat="1" ht="20.25" customHeight="1" x14ac:dyDescent="0.3">
      <c r="A41" s="63"/>
      <c r="B41" s="43">
        <v>2000400429</v>
      </c>
      <c r="C41" s="65">
        <v>3600237971</v>
      </c>
      <c r="D41" s="42">
        <v>3300</v>
      </c>
      <c r="E41" s="42" t="s">
        <v>254</v>
      </c>
      <c r="F41" s="66">
        <v>42956</v>
      </c>
      <c r="G41" s="42">
        <v>40</v>
      </c>
      <c r="H41" s="94">
        <v>6728</v>
      </c>
      <c r="I41" s="89"/>
      <c r="J41" s="42"/>
      <c r="K41" s="63"/>
      <c r="L41" s="66"/>
      <c r="M41" s="63"/>
      <c r="N41" s="67"/>
      <c r="O41" s="104">
        <f t="shared" ref="O41:O48" si="6">+H41</f>
        <v>6728</v>
      </c>
      <c r="P41" s="37"/>
      <c r="Q41" s="38"/>
      <c r="R41" s="39"/>
      <c r="U41" s="41"/>
    </row>
    <row r="42" spans="1:21" s="40" customFormat="1" ht="20.25" customHeight="1" x14ac:dyDescent="0.3">
      <c r="A42" s="63"/>
      <c r="B42" s="43">
        <v>2000400429</v>
      </c>
      <c r="C42" s="65">
        <v>3600237976</v>
      </c>
      <c r="D42" s="42">
        <v>3300</v>
      </c>
      <c r="E42" s="42" t="s">
        <v>254</v>
      </c>
      <c r="F42" s="66">
        <v>42956</v>
      </c>
      <c r="G42" s="42">
        <v>40</v>
      </c>
      <c r="H42" s="94">
        <v>6974</v>
      </c>
      <c r="I42" s="89"/>
      <c r="J42" s="42"/>
      <c r="K42" s="63"/>
      <c r="L42" s="66"/>
      <c r="M42" s="63"/>
      <c r="N42" s="67"/>
      <c r="O42" s="104">
        <f t="shared" si="6"/>
        <v>6974</v>
      </c>
      <c r="P42" s="37"/>
      <c r="Q42" s="38"/>
      <c r="R42" s="39"/>
      <c r="U42" s="41"/>
    </row>
    <row r="43" spans="1:21" s="40" customFormat="1" ht="20.25" customHeight="1" x14ac:dyDescent="0.3">
      <c r="A43" s="63"/>
      <c r="B43" s="43">
        <v>2000400429</v>
      </c>
      <c r="C43" s="65">
        <v>3600237982</v>
      </c>
      <c r="D43" s="42">
        <v>3300</v>
      </c>
      <c r="E43" s="42" t="s">
        <v>254</v>
      </c>
      <c r="F43" s="66">
        <v>42956</v>
      </c>
      <c r="G43" s="42">
        <v>40</v>
      </c>
      <c r="H43" s="94">
        <v>6506</v>
      </c>
      <c r="I43" s="89"/>
      <c r="J43" s="42"/>
      <c r="K43" s="63"/>
      <c r="L43" s="66"/>
      <c r="M43" s="63"/>
      <c r="N43" s="67"/>
      <c r="O43" s="104">
        <f t="shared" si="6"/>
        <v>6506</v>
      </c>
      <c r="P43" s="37"/>
      <c r="Q43" s="38"/>
      <c r="R43" s="39"/>
      <c r="U43" s="41"/>
    </row>
    <row r="44" spans="1:21" s="40" customFormat="1" ht="20.25" customHeight="1" x14ac:dyDescent="0.3">
      <c r="A44" s="63"/>
      <c r="B44" s="43">
        <v>2000400429</v>
      </c>
      <c r="C44" s="65">
        <v>3600237985</v>
      </c>
      <c r="D44" s="42">
        <v>3300</v>
      </c>
      <c r="E44" s="42" t="s">
        <v>254</v>
      </c>
      <c r="F44" s="66">
        <v>42956</v>
      </c>
      <c r="G44" s="42">
        <v>40</v>
      </c>
      <c r="H44" s="94">
        <v>8640</v>
      </c>
      <c r="I44" s="89"/>
      <c r="J44" s="42"/>
      <c r="K44" s="63"/>
      <c r="L44" s="66"/>
      <c r="M44" s="63"/>
      <c r="N44" s="67"/>
      <c r="O44" s="104">
        <f t="shared" si="6"/>
        <v>8640</v>
      </c>
      <c r="P44" s="37"/>
      <c r="Q44" s="38"/>
      <c r="R44" s="39"/>
      <c r="U44" s="41"/>
    </row>
    <row r="45" spans="1:21" s="40" customFormat="1" ht="20.25" customHeight="1" x14ac:dyDescent="0.3">
      <c r="A45" s="63"/>
      <c r="B45" s="43">
        <v>2000400429</v>
      </c>
      <c r="C45" s="65">
        <v>3600237986</v>
      </c>
      <c r="D45" s="42">
        <v>3300</v>
      </c>
      <c r="E45" s="42" t="s">
        <v>254</v>
      </c>
      <c r="F45" s="66">
        <v>42956</v>
      </c>
      <c r="G45" s="42">
        <v>40</v>
      </c>
      <c r="H45" s="94">
        <v>6029</v>
      </c>
      <c r="I45" s="89"/>
      <c r="J45" s="42"/>
      <c r="K45" s="63"/>
      <c r="L45" s="66"/>
      <c r="M45" s="63"/>
      <c r="N45" s="67"/>
      <c r="O45" s="104">
        <f t="shared" si="6"/>
        <v>6029</v>
      </c>
      <c r="P45" s="37"/>
      <c r="Q45" s="38"/>
      <c r="R45" s="39"/>
      <c r="U45" s="41"/>
    </row>
    <row r="46" spans="1:21" s="40" customFormat="1" ht="20.25" customHeight="1" x14ac:dyDescent="0.3">
      <c r="A46" s="63"/>
      <c r="B46" s="43">
        <v>2000400429</v>
      </c>
      <c r="C46" s="65">
        <v>3600284167</v>
      </c>
      <c r="D46" s="42">
        <v>3300</v>
      </c>
      <c r="E46" s="42" t="s">
        <v>254</v>
      </c>
      <c r="F46" s="66">
        <v>42956</v>
      </c>
      <c r="G46" s="42">
        <v>40</v>
      </c>
      <c r="H46" s="94">
        <v>44700</v>
      </c>
      <c r="I46" s="89"/>
      <c r="J46" s="42"/>
      <c r="K46" s="63"/>
      <c r="L46" s="66"/>
      <c r="M46" s="63"/>
      <c r="N46" s="67"/>
      <c r="O46" s="104">
        <f t="shared" si="6"/>
        <v>44700</v>
      </c>
      <c r="P46" s="55"/>
      <c r="Q46" s="56"/>
      <c r="R46" s="57"/>
      <c r="U46" s="41"/>
    </row>
    <row r="47" spans="1:21" s="40" customFormat="1" ht="20.25" customHeight="1" x14ac:dyDescent="0.3">
      <c r="A47" s="63"/>
      <c r="B47" s="43">
        <v>2000400429</v>
      </c>
      <c r="C47" s="65">
        <v>3600287220</v>
      </c>
      <c r="D47" s="42">
        <v>3300</v>
      </c>
      <c r="E47" s="42" t="s">
        <v>254</v>
      </c>
      <c r="F47" s="66">
        <v>42956</v>
      </c>
      <c r="G47" s="42">
        <v>40</v>
      </c>
      <c r="H47" s="94">
        <v>58630</v>
      </c>
      <c r="I47" s="89"/>
      <c r="J47" s="42"/>
      <c r="K47" s="63"/>
      <c r="L47" s="66"/>
      <c r="M47" s="63"/>
      <c r="N47" s="67"/>
      <c r="O47" s="104">
        <f t="shared" si="6"/>
        <v>58630</v>
      </c>
      <c r="P47" s="58"/>
      <c r="Q47" s="59"/>
      <c r="R47" s="60"/>
      <c r="U47" s="41"/>
    </row>
    <row r="48" spans="1:21" s="40" customFormat="1" ht="20.25" customHeight="1" x14ac:dyDescent="0.3">
      <c r="A48" s="63"/>
      <c r="B48" s="43">
        <v>2000400429</v>
      </c>
      <c r="C48" s="65">
        <v>3600287222</v>
      </c>
      <c r="D48" s="42">
        <v>3300</v>
      </c>
      <c r="E48" s="42" t="s">
        <v>254</v>
      </c>
      <c r="F48" s="66">
        <v>42956</v>
      </c>
      <c r="G48" s="42">
        <v>40</v>
      </c>
      <c r="H48" s="94">
        <v>92000</v>
      </c>
      <c r="I48" s="89"/>
      <c r="J48" s="42"/>
      <c r="K48" s="63"/>
      <c r="L48" s="66"/>
      <c r="M48" s="63"/>
      <c r="N48" s="67"/>
      <c r="O48" s="104">
        <f t="shared" si="6"/>
        <v>92000</v>
      </c>
      <c r="P48" s="58"/>
      <c r="Q48" s="59"/>
      <c r="R48" s="60"/>
      <c r="U48" s="41"/>
    </row>
    <row r="49" spans="1:21" s="40" customFormat="1" ht="20.25" customHeight="1" x14ac:dyDescent="0.3">
      <c r="A49" s="63"/>
      <c r="B49" s="43"/>
      <c r="C49" s="65"/>
      <c r="D49" s="42"/>
      <c r="E49" s="42"/>
      <c r="F49" s="66"/>
      <c r="G49" s="42"/>
      <c r="H49" s="94"/>
      <c r="I49" s="91">
        <v>3600389225</v>
      </c>
      <c r="J49" s="75">
        <v>3300</v>
      </c>
      <c r="K49" s="78" t="s">
        <v>255</v>
      </c>
      <c r="L49" s="76">
        <v>42956</v>
      </c>
      <c r="M49" s="78">
        <v>50</v>
      </c>
      <c r="N49" s="77">
        <v>-100000</v>
      </c>
      <c r="O49" s="104">
        <f>-N49</f>
        <v>100000</v>
      </c>
      <c r="P49" s="55"/>
      <c r="Q49" s="56"/>
      <c r="R49" s="57"/>
      <c r="U49" s="41"/>
    </row>
    <row r="50" spans="1:21" s="40" customFormat="1" ht="20.25" customHeight="1" x14ac:dyDescent="0.3">
      <c r="A50" s="63"/>
      <c r="B50" s="43"/>
      <c r="C50" s="65"/>
      <c r="D50" s="42"/>
      <c r="E50" s="42"/>
      <c r="F50" s="66"/>
      <c r="G50" s="42"/>
      <c r="H50" s="94"/>
      <c r="I50" s="91">
        <v>3600389227</v>
      </c>
      <c r="J50" s="75">
        <v>3300</v>
      </c>
      <c r="K50" s="78" t="s">
        <v>255</v>
      </c>
      <c r="L50" s="76">
        <v>42956</v>
      </c>
      <c r="M50" s="78">
        <v>50</v>
      </c>
      <c r="N50" s="77">
        <v>-100000</v>
      </c>
      <c r="O50" s="104">
        <f t="shared" ref="O50:O60" si="7">-N50</f>
        <v>100000</v>
      </c>
      <c r="P50" s="55"/>
      <c r="Q50" s="56"/>
      <c r="R50" s="57"/>
      <c r="U50" s="41"/>
    </row>
    <row r="51" spans="1:21" s="40" customFormat="1" ht="20.25" customHeight="1" x14ac:dyDescent="0.3">
      <c r="A51" s="63"/>
      <c r="B51" s="43"/>
      <c r="C51" s="65"/>
      <c r="D51" s="42"/>
      <c r="E51" s="42"/>
      <c r="F51" s="66"/>
      <c r="G51" s="42"/>
      <c r="H51" s="94"/>
      <c r="I51" s="91">
        <v>100031597</v>
      </c>
      <c r="J51" s="75">
        <v>3300</v>
      </c>
      <c r="K51" s="78" t="s">
        <v>256</v>
      </c>
      <c r="L51" s="76">
        <v>42957</v>
      </c>
      <c r="M51" s="78">
        <v>50</v>
      </c>
      <c r="N51" s="77">
        <v>-2000</v>
      </c>
      <c r="O51" s="104">
        <f t="shared" si="7"/>
        <v>2000</v>
      </c>
      <c r="P51" s="55"/>
      <c r="Q51" s="56"/>
      <c r="R51" s="57"/>
      <c r="U51" s="41"/>
    </row>
    <row r="52" spans="1:21" s="40" customFormat="1" ht="20.25" customHeight="1" x14ac:dyDescent="0.3">
      <c r="A52" s="63"/>
      <c r="B52" s="43"/>
      <c r="C52" s="65"/>
      <c r="D52" s="42"/>
      <c r="E52" s="42"/>
      <c r="F52" s="66"/>
      <c r="G52" s="42"/>
      <c r="H52" s="94"/>
      <c r="I52" s="91">
        <v>3600382396</v>
      </c>
      <c r="J52" s="75">
        <v>3300</v>
      </c>
      <c r="K52" s="78" t="s">
        <v>255</v>
      </c>
      <c r="L52" s="76">
        <v>42957</v>
      </c>
      <c r="M52" s="78">
        <v>50</v>
      </c>
      <c r="N52" s="77">
        <v>-148700</v>
      </c>
      <c r="O52" s="104">
        <f t="shared" si="7"/>
        <v>148700</v>
      </c>
      <c r="P52" s="55"/>
      <c r="Q52" s="56"/>
      <c r="R52" s="57"/>
      <c r="U52" s="41"/>
    </row>
    <row r="53" spans="1:21" s="40" customFormat="1" ht="20.25" customHeight="1" x14ac:dyDescent="0.3">
      <c r="A53" s="63"/>
      <c r="B53" s="43"/>
      <c r="C53" s="65"/>
      <c r="D53" s="42"/>
      <c r="E53" s="42"/>
      <c r="F53" s="66"/>
      <c r="G53" s="42"/>
      <c r="H53" s="94"/>
      <c r="I53" s="91">
        <v>3600382397</v>
      </c>
      <c r="J53" s="75">
        <v>3300</v>
      </c>
      <c r="K53" s="78" t="s">
        <v>255</v>
      </c>
      <c r="L53" s="76">
        <v>42957</v>
      </c>
      <c r="M53" s="78">
        <v>50</v>
      </c>
      <c r="N53" s="77">
        <v>-68500</v>
      </c>
      <c r="O53" s="104">
        <f t="shared" si="7"/>
        <v>68500</v>
      </c>
      <c r="P53" s="55"/>
      <c r="Q53" s="56"/>
      <c r="R53" s="57"/>
      <c r="U53" s="41"/>
    </row>
    <row r="54" spans="1:21" s="40" customFormat="1" ht="20.25" customHeight="1" x14ac:dyDescent="0.3">
      <c r="A54" s="63"/>
      <c r="B54" s="43"/>
      <c r="C54" s="65"/>
      <c r="D54" s="42"/>
      <c r="E54" s="42"/>
      <c r="F54" s="66"/>
      <c r="G54" s="42"/>
      <c r="H54" s="94"/>
      <c r="I54" s="91">
        <v>3600387949</v>
      </c>
      <c r="J54" s="75">
        <v>3300</v>
      </c>
      <c r="K54" s="78" t="s">
        <v>255</v>
      </c>
      <c r="L54" s="76">
        <v>42957</v>
      </c>
      <c r="M54" s="78">
        <v>50</v>
      </c>
      <c r="N54" s="77">
        <v>-10000</v>
      </c>
      <c r="O54" s="104">
        <f t="shared" si="7"/>
        <v>10000</v>
      </c>
      <c r="P54" s="55"/>
      <c r="Q54" s="56"/>
      <c r="R54" s="57"/>
      <c r="U54" s="41"/>
    </row>
    <row r="55" spans="1:21" s="40" customFormat="1" ht="20.25" customHeight="1" x14ac:dyDescent="0.3">
      <c r="A55" s="63"/>
      <c r="B55" s="43"/>
      <c r="C55" s="65"/>
      <c r="D55" s="42"/>
      <c r="E55" s="42"/>
      <c r="F55" s="66"/>
      <c r="G55" s="42"/>
      <c r="H55" s="94"/>
      <c r="I55" s="91">
        <v>3600389229</v>
      </c>
      <c r="J55" s="75">
        <v>3300</v>
      </c>
      <c r="K55" s="78" t="s">
        <v>255</v>
      </c>
      <c r="L55" s="76">
        <v>42957</v>
      </c>
      <c r="M55" s="78">
        <v>50</v>
      </c>
      <c r="N55" s="77">
        <v>-7676</v>
      </c>
      <c r="O55" s="104">
        <f t="shared" si="7"/>
        <v>7676</v>
      </c>
      <c r="P55" s="55"/>
      <c r="Q55" s="56"/>
      <c r="R55" s="57"/>
      <c r="U55" s="41"/>
    </row>
    <row r="56" spans="1:21" s="40" customFormat="1" ht="20.25" customHeight="1" x14ac:dyDescent="0.3">
      <c r="A56" s="63"/>
      <c r="B56" s="43"/>
      <c r="C56" s="65"/>
      <c r="D56" s="42"/>
      <c r="E56" s="42"/>
      <c r="F56" s="66"/>
      <c r="G56" s="42"/>
      <c r="H56" s="94"/>
      <c r="I56" s="91">
        <v>3600387960</v>
      </c>
      <c r="J56" s="75">
        <v>3300</v>
      </c>
      <c r="K56" s="78" t="s">
        <v>255</v>
      </c>
      <c r="L56" s="76">
        <v>42958</v>
      </c>
      <c r="M56" s="78">
        <v>50</v>
      </c>
      <c r="N56" s="77">
        <v>-9950</v>
      </c>
      <c r="O56" s="104">
        <f t="shared" si="7"/>
        <v>9950</v>
      </c>
      <c r="P56" s="55"/>
      <c r="Q56" s="56"/>
      <c r="R56" s="57"/>
      <c r="U56" s="41"/>
    </row>
    <row r="57" spans="1:21" s="40" customFormat="1" ht="20.25" customHeight="1" x14ac:dyDescent="0.3">
      <c r="A57" s="63"/>
      <c r="B57" s="43"/>
      <c r="C57" s="65"/>
      <c r="D57" s="42"/>
      <c r="E57" s="42"/>
      <c r="F57" s="66"/>
      <c r="G57" s="42"/>
      <c r="H57" s="94"/>
      <c r="I57" s="91">
        <v>3600389228</v>
      </c>
      <c r="J57" s="75">
        <v>3300</v>
      </c>
      <c r="K57" s="78" t="s">
        <v>255</v>
      </c>
      <c r="L57" s="76">
        <v>42958</v>
      </c>
      <c r="M57" s="78">
        <v>50</v>
      </c>
      <c r="N57" s="77">
        <v>-27000</v>
      </c>
      <c r="O57" s="104">
        <f t="shared" si="7"/>
        <v>27000</v>
      </c>
      <c r="P57" s="55"/>
      <c r="Q57" s="56"/>
      <c r="R57" s="57"/>
      <c r="U57" s="41"/>
    </row>
    <row r="58" spans="1:21" s="40" customFormat="1" ht="20.25" customHeight="1" x14ac:dyDescent="0.3">
      <c r="A58" s="63"/>
      <c r="B58" s="43">
        <v>2000400429</v>
      </c>
      <c r="C58" s="65">
        <v>3600297065</v>
      </c>
      <c r="D58" s="42">
        <v>3300</v>
      </c>
      <c r="E58" s="42" t="s">
        <v>254</v>
      </c>
      <c r="F58" s="66">
        <v>42962</v>
      </c>
      <c r="G58" s="42">
        <v>40</v>
      </c>
      <c r="H58" s="94">
        <v>5132</v>
      </c>
      <c r="I58" s="89">
        <v>3600362417</v>
      </c>
      <c r="J58" s="42">
        <v>3300</v>
      </c>
      <c r="K58" s="63" t="s">
        <v>255</v>
      </c>
      <c r="L58" s="66">
        <v>42975</v>
      </c>
      <c r="M58" s="63">
        <v>50</v>
      </c>
      <c r="N58" s="67">
        <f>-H58</f>
        <v>-5132</v>
      </c>
      <c r="O58" s="104">
        <f t="shared" si="7"/>
        <v>5132</v>
      </c>
      <c r="P58" s="37"/>
      <c r="Q58" s="38"/>
      <c r="R58" s="39"/>
      <c r="U58" s="41"/>
    </row>
    <row r="59" spans="1:21" s="40" customFormat="1" ht="20.25" customHeight="1" x14ac:dyDescent="0.3">
      <c r="A59" s="63"/>
      <c r="B59" s="43">
        <v>2000400429</v>
      </c>
      <c r="C59" s="65">
        <v>3600307449</v>
      </c>
      <c r="D59" s="42">
        <v>3300</v>
      </c>
      <c r="E59" s="42" t="s">
        <v>254</v>
      </c>
      <c r="F59" s="66">
        <v>42962</v>
      </c>
      <c r="G59" s="42">
        <v>40</v>
      </c>
      <c r="H59" s="94">
        <v>7600</v>
      </c>
      <c r="I59" s="89"/>
      <c r="J59" s="42"/>
      <c r="K59" s="63"/>
      <c r="L59" s="66"/>
      <c r="M59" s="63"/>
      <c r="N59" s="67"/>
      <c r="O59" s="104">
        <f>+H59</f>
        <v>7600</v>
      </c>
      <c r="P59" s="37"/>
      <c r="Q59" s="38"/>
      <c r="R59" s="39"/>
      <c r="U59" s="41"/>
    </row>
    <row r="60" spans="1:21" s="40" customFormat="1" ht="20.25" customHeight="1" x14ac:dyDescent="0.3">
      <c r="A60" s="63"/>
      <c r="B60" s="43"/>
      <c r="C60" s="65"/>
      <c r="D60" s="42"/>
      <c r="E60" s="42"/>
      <c r="F60" s="66"/>
      <c r="G60" s="42"/>
      <c r="H60" s="94"/>
      <c r="I60" s="89">
        <v>100245250</v>
      </c>
      <c r="J60" s="42">
        <v>3300</v>
      </c>
      <c r="K60" s="63" t="s">
        <v>256</v>
      </c>
      <c r="L60" s="66">
        <v>42977</v>
      </c>
      <c r="M60" s="63"/>
      <c r="N60" s="67">
        <v>-1893</v>
      </c>
      <c r="O60" s="104">
        <f t="shared" si="7"/>
        <v>1893</v>
      </c>
      <c r="P60" s="37"/>
      <c r="Q60" s="38"/>
      <c r="R60" s="39"/>
      <c r="U60" s="41"/>
    </row>
    <row r="61" spans="1:21" s="40" customFormat="1" ht="20.25" customHeight="1" x14ac:dyDescent="0.3">
      <c r="A61" s="63"/>
      <c r="B61" s="68">
        <v>2000400429</v>
      </c>
      <c r="C61" s="69">
        <v>3600287924</v>
      </c>
      <c r="D61" s="70">
        <v>3300</v>
      </c>
      <c r="E61" s="70" t="s">
        <v>254</v>
      </c>
      <c r="F61" s="71">
        <v>42962</v>
      </c>
      <c r="G61" s="70">
        <v>40</v>
      </c>
      <c r="H61" s="95">
        <v>25000</v>
      </c>
      <c r="I61" s="90"/>
      <c r="J61" s="42"/>
      <c r="K61" s="63"/>
      <c r="L61" s="71"/>
      <c r="M61" s="63"/>
      <c r="N61" s="72"/>
      <c r="O61" s="104">
        <f>+H61</f>
        <v>25000</v>
      </c>
      <c r="P61" s="37"/>
      <c r="Q61" s="38"/>
      <c r="R61" s="39"/>
      <c r="U61" s="41"/>
    </row>
    <row r="62" spans="1:21" s="40" customFormat="1" ht="20.25" customHeight="1" x14ac:dyDescent="0.3">
      <c r="A62" s="63"/>
      <c r="B62" s="43">
        <v>2000400429</v>
      </c>
      <c r="C62" s="65">
        <v>3600287926</v>
      </c>
      <c r="D62" s="42">
        <v>3300</v>
      </c>
      <c r="E62" s="42" t="s">
        <v>254</v>
      </c>
      <c r="F62" s="66">
        <v>42962</v>
      </c>
      <c r="G62" s="42">
        <v>40</v>
      </c>
      <c r="H62" s="94">
        <v>20000</v>
      </c>
      <c r="I62" s="89"/>
      <c r="J62" s="42"/>
      <c r="K62" s="63"/>
      <c r="L62" s="66"/>
      <c r="M62" s="63"/>
      <c r="N62" s="67"/>
      <c r="O62" s="104">
        <f t="shared" ref="O62:O120" si="8">+H62</f>
        <v>20000</v>
      </c>
      <c r="P62" s="37"/>
      <c r="Q62" s="38"/>
      <c r="R62" s="39"/>
      <c r="U62" s="41"/>
    </row>
    <row r="63" spans="1:21" s="40" customFormat="1" ht="20.25" customHeight="1" x14ac:dyDescent="0.3">
      <c r="A63" s="63"/>
      <c r="B63" s="43">
        <v>2000400429</v>
      </c>
      <c r="C63" s="65">
        <v>3600288948</v>
      </c>
      <c r="D63" s="42">
        <v>3300</v>
      </c>
      <c r="E63" s="42" t="s">
        <v>254</v>
      </c>
      <c r="F63" s="66">
        <v>42962</v>
      </c>
      <c r="G63" s="42">
        <v>40</v>
      </c>
      <c r="H63" s="94">
        <v>4200</v>
      </c>
      <c r="I63" s="89"/>
      <c r="J63" s="42"/>
      <c r="K63" s="63"/>
      <c r="L63" s="66"/>
      <c r="M63" s="63"/>
      <c r="N63" s="67"/>
      <c r="O63" s="104">
        <f t="shared" si="8"/>
        <v>4200</v>
      </c>
      <c r="P63" s="37"/>
      <c r="Q63" s="38"/>
      <c r="R63" s="39"/>
      <c r="U63" s="41"/>
    </row>
    <row r="64" spans="1:21" s="40" customFormat="1" ht="20.25" customHeight="1" x14ac:dyDescent="0.3">
      <c r="A64" s="63"/>
      <c r="B64" s="43">
        <v>2000400429</v>
      </c>
      <c r="C64" s="65">
        <v>3600288949</v>
      </c>
      <c r="D64" s="42">
        <v>3300</v>
      </c>
      <c r="E64" s="42" t="s">
        <v>254</v>
      </c>
      <c r="F64" s="66">
        <v>42962</v>
      </c>
      <c r="G64" s="42">
        <v>40</v>
      </c>
      <c r="H64" s="94">
        <v>7040</v>
      </c>
      <c r="I64" s="89"/>
      <c r="J64" s="42"/>
      <c r="K64" s="63"/>
      <c r="L64" s="66"/>
      <c r="M64" s="63"/>
      <c r="N64" s="67"/>
      <c r="O64" s="104">
        <f t="shared" si="8"/>
        <v>7040</v>
      </c>
      <c r="P64" s="37"/>
      <c r="Q64" s="38"/>
      <c r="R64" s="39"/>
      <c r="U64" s="41"/>
    </row>
    <row r="65" spans="1:21" s="40" customFormat="1" ht="20.25" customHeight="1" x14ac:dyDescent="0.3">
      <c r="A65" s="63"/>
      <c r="B65" s="43">
        <v>2000400429</v>
      </c>
      <c r="C65" s="65">
        <v>3600288950</v>
      </c>
      <c r="D65" s="42">
        <v>3300</v>
      </c>
      <c r="E65" s="42" t="s">
        <v>254</v>
      </c>
      <c r="F65" s="66">
        <v>42962</v>
      </c>
      <c r="G65" s="42">
        <v>40</v>
      </c>
      <c r="H65" s="94">
        <v>16000</v>
      </c>
      <c r="I65" s="89"/>
      <c r="J65" s="42"/>
      <c r="K65" s="63"/>
      <c r="L65" s="66"/>
      <c r="M65" s="63"/>
      <c r="N65" s="67"/>
      <c r="O65" s="104">
        <f t="shared" si="8"/>
        <v>16000</v>
      </c>
      <c r="P65" s="37"/>
      <c r="Q65" s="38"/>
      <c r="R65" s="39"/>
      <c r="U65" s="41"/>
    </row>
    <row r="66" spans="1:21" s="40" customFormat="1" ht="20.25" customHeight="1" x14ac:dyDescent="0.3">
      <c r="A66" s="63"/>
      <c r="B66" s="43">
        <v>2000400429</v>
      </c>
      <c r="C66" s="65">
        <v>3600289185</v>
      </c>
      <c r="D66" s="42">
        <v>3300</v>
      </c>
      <c r="E66" s="42" t="s">
        <v>254</v>
      </c>
      <c r="F66" s="66">
        <v>42962</v>
      </c>
      <c r="G66" s="42">
        <v>40</v>
      </c>
      <c r="H66" s="94">
        <v>74000</v>
      </c>
      <c r="I66" s="89"/>
      <c r="J66" s="42"/>
      <c r="K66" s="63"/>
      <c r="L66" s="66"/>
      <c r="M66" s="63"/>
      <c r="N66" s="67"/>
      <c r="O66" s="104">
        <f t="shared" si="8"/>
        <v>74000</v>
      </c>
      <c r="P66" s="37"/>
      <c r="Q66" s="38"/>
      <c r="R66" s="39"/>
      <c r="U66" s="41"/>
    </row>
    <row r="67" spans="1:21" s="40" customFormat="1" ht="20.25" customHeight="1" x14ac:dyDescent="0.3">
      <c r="A67" s="63"/>
      <c r="B67" s="43">
        <v>2000400429</v>
      </c>
      <c r="C67" s="65">
        <v>3600289186</v>
      </c>
      <c r="D67" s="42">
        <v>3300</v>
      </c>
      <c r="E67" s="42" t="s">
        <v>254</v>
      </c>
      <c r="F67" s="66">
        <v>42962</v>
      </c>
      <c r="G67" s="42">
        <v>40</v>
      </c>
      <c r="H67" s="94">
        <v>96800</v>
      </c>
      <c r="I67" s="89"/>
      <c r="J67" s="42"/>
      <c r="K67" s="63"/>
      <c r="L67" s="66"/>
      <c r="M67" s="63"/>
      <c r="N67" s="67"/>
      <c r="O67" s="104">
        <f t="shared" si="8"/>
        <v>96800</v>
      </c>
      <c r="P67" s="37"/>
      <c r="Q67" s="38"/>
      <c r="R67" s="39"/>
      <c r="U67" s="41"/>
    </row>
    <row r="68" spans="1:21" s="40" customFormat="1" ht="20.25" customHeight="1" x14ac:dyDescent="0.3">
      <c r="A68" s="63"/>
      <c r="B68" s="43">
        <v>2000400429</v>
      </c>
      <c r="C68" s="65">
        <v>3600292377</v>
      </c>
      <c r="D68" s="42">
        <v>3300</v>
      </c>
      <c r="E68" s="42" t="s">
        <v>254</v>
      </c>
      <c r="F68" s="66">
        <v>42962</v>
      </c>
      <c r="G68" s="42">
        <v>40</v>
      </c>
      <c r="H68" s="94">
        <v>44075</v>
      </c>
      <c r="I68" s="89"/>
      <c r="J68" s="42"/>
      <c r="K68" s="63"/>
      <c r="L68" s="66"/>
      <c r="M68" s="63"/>
      <c r="N68" s="67"/>
      <c r="O68" s="104">
        <f t="shared" si="8"/>
        <v>44075</v>
      </c>
      <c r="P68" s="37"/>
      <c r="Q68" s="38"/>
      <c r="R68" s="39"/>
      <c r="U68" s="41"/>
    </row>
    <row r="69" spans="1:21" s="40" customFormat="1" ht="20.25" customHeight="1" x14ac:dyDescent="0.3">
      <c r="A69" s="63"/>
      <c r="B69" s="43">
        <v>2000400429</v>
      </c>
      <c r="C69" s="65">
        <v>3600292998</v>
      </c>
      <c r="D69" s="42">
        <v>3300</v>
      </c>
      <c r="E69" s="42" t="s">
        <v>254</v>
      </c>
      <c r="F69" s="66">
        <v>42962</v>
      </c>
      <c r="G69" s="42">
        <v>40</v>
      </c>
      <c r="H69" s="94">
        <v>5000</v>
      </c>
      <c r="I69" s="89"/>
      <c r="J69" s="42"/>
      <c r="K69" s="63"/>
      <c r="L69" s="66"/>
      <c r="M69" s="63"/>
      <c r="N69" s="67"/>
      <c r="O69" s="104">
        <f t="shared" si="8"/>
        <v>5000</v>
      </c>
      <c r="P69" s="37"/>
      <c r="Q69" s="38"/>
      <c r="R69" s="39"/>
      <c r="U69" s="41"/>
    </row>
    <row r="70" spans="1:21" s="40" customFormat="1" ht="20.25" customHeight="1" x14ac:dyDescent="0.3">
      <c r="A70" s="63"/>
      <c r="B70" s="43">
        <v>2000400429</v>
      </c>
      <c r="C70" s="65">
        <v>3600292999</v>
      </c>
      <c r="D70" s="42">
        <v>3300</v>
      </c>
      <c r="E70" s="42" t="s">
        <v>254</v>
      </c>
      <c r="F70" s="66">
        <v>42962</v>
      </c>
      <c r="G70" s="42">
        <v>40</v>
      </c>
      <c r="H70" s="94">
        <v>4900</v>
      </c>
      <c r="I70" s="89"/>
      <c r="J70" s="42"/>
      <c r="K70" s="63"/>
      <c r="L70" s="66"/>
      <c r="M70" s="63"/>
      <c r="N70" s="67"/>
      <c r="O70" s="104">
        <f t="shared" si="8"/>
        <v>4900</v>
      </c>
      <c r="P70" s="37"/>
      <c r="Q70" s="38"/>
      <c r="R70" s="39"/>
      <c r="U70" s="41"/>
    </row>
    <row r="71" spans="1:21" s="40" customFormat="1" ht="20.25" customHeight="1" x14ac:dyDescent="0.3">
      <c r="A71" s="63"/>
      <c r="B71" s="43">
        <v>2000400429</v>
      </c>
      <c r="C71" s="65">
        <v>3600293000</v>
      </c>
      <c r="D71" s="42">
        <v>3300</v>
      </c>
      <c r="E71" s="42" t="s">
        <v>254</v>
      </c>
      <c r="F71" s="66">
        <v>42962</v>
      </c>
      <c r="G71" s="42">
        <v>40</v>
      </c>
      <c r="H71" s="94">
        <v>10472</v>
      </c>
      <c r="I71" s="89"/>
      <c r="J71" s="42"/>
      <c r="K71" s="63"/>
      <c r="L71" s="66"/>
      <c r="M71" s="63"/>
      <c r="N71" s="67"/>
      <c r="O71" s="104">
        <f t="shared" si="8"/>
        <v>10472</v>
      </c>
      <c r="P71" s="37"/>
      <c r="Q71" s="38"/>
      <c r="R71" s="39"/>
      <c r="U71" s="41"/>
    </row>
    <row r="72" spans="1:21" s="40" customFormat="1" ht="20.25" customHeight="1" x14ac:dyDescent="0.3">
      <c r="A72" s="63"/>
      <c r="B72" s="43">
        <v>2000400429</v>
      </c>
      <c r="C72" s="65">
        <v>3600293871</v>
      </c>
      <c r="D72" s="42">
        <v>3300</v>
      </c>
      <c r="E72" s="42" t="s">
        <v>254</v>
      </c>
      <c r="F72" s="66">
        <v>42962</v>
      </c>
      <c r="G72" s="42">
        <v>40</v>
      </c>
      <c r="H72" s="94">
        <v>9282</v>
      </c>
      <c r="I72" s="89"/>
      <c r="J72" s="42"/>
      <c r="K72" s="63"/>
      <c r="L72" s="66"/>
      <c r="M72" s="63"/>
      <c r="N72" s="67"/>
      <c r="O72" s="104">
        <f t="shared" si="8"/>
        <v>9282</v>
      </c>
      <c r="P72" s="37"/>
      <c r="Q72" s="38"/>
      <c r="R72" s="39"/>
      <c r="U72" s="41"/>
    </row>
    <row r="73" spans="1:21" s="40" customFormat="1" ht="20.25" customHeight="1" x14ac:dyDescent="0.3">
      <c r="A73" s="63"/>
      <c r="B73" s="43">
        <v>2000400429</v>
      </c>
      <c r="C73" s="65">
        <v>3600293887</v>
      </c>
      <c r="D73" s="42">
        <v>3300</v>
      </c>
      <c r="E73" s="42" t="s">
        <v>254</v>
      </c>
      <c r="F73" s="66">
        <v>42962</v>
      </c>
      <c r="G73" s="42">
        <v>40</v>
      </c>
      <c r="H73" s="94">
        <v>20000</v>
      </c>
      <c r="I73" s="89"/>
      <c r="J73" s="42"/>
      <c r="K73" s="63"/>
      <c r="L73" s="66"/>
      <c r="M73" s="63"/>
      <c r="N73" s="67"/>
      <c r="O73" s="104">
        <f t="shared" si="8"/>
        <v>20000</v>
      </c>
      <c r="P73" s="37"/>
      <c r="Q73" s="38"/>
      <c r="R73" s="39"/>
      <c r="U73" s="41"/>
    </row>
    <row r="74" spans="1:21" s="40" customFormat="1" ht="20.25" customHeight="1" x14ac:dyDescent="0.3">
      <c r="A74" s="63"/>
      <c r="B74" s="43">
        <v>2000400429</v>
      </c>
      <c r="C74" s="65">
        <v>3600294336</v>
      </c>
      <c r="D74" s="42">
        <v>3300</v>
      </c>
      <c r="E74" s="42" t="s">
        <v>254</v>
      </c>
      <c r="F74" s="66">
        <v>42962</v>
      </c>
      <c r="G74" s="42">
        <v>40</v>
      </c>
      <c r="H74" s="94">
        <v>20000</v>
      </c>
      <c r="I74" s="89"/>
      <c r="J74" s="42"/>
      <c r="K74" s="63"/>
      <c r="L74" s="66"/>
      <c r="M74" s="63"/>
      <c r="N74" s="67"/>
      <c r="O74" s="104">
        <f t="shared" si="8"/>
        <v>20000</v>
      </c>
      <c r="P74" s="37"/>
      <c r="Q74" s="38"/>
      <c r="R74" s="39"/>
      <c r="U74" s="41"/>
    </row>
    <row r="75" spans="1:21" s="40" customFormat="1" ht="20.25" customHeight="1" x14ac:dyDescent="0.3">
      <c r="A75" s="63"/>
      <c r="B75" s="43">
        <v>2000400429</v>
      </c>
      <c r="C75" s="65">
        <v>3600294616</v>
      </c>
      <c r="D75" s="42">
        <v>3300</v>
      </c>
      <c r="E75" s="42" t="s">
        <v>254</v>
      </c>
      <c r="F75" s="66">
        <v>42962</v>
      </c>
      <c r="G75" s="42">
        <v>40</v>
      </c>
      <c r="H75" s="94">
        <v>10000</v>
      </c>
      <c r="I75" s="89"/>
      <c r="J75" s="42"/>
      <c r="K75" s="63"/>
      <c r="L75" s="66"/>
      <c r="M75" s="63"/>
      <c r="N75" s="67"/>
      <c r="O75" s="104">
        <f t="shared" si="8"/>
        <v>10000</v>
      </c>
      <c r="P75" s="37"/>
      <c r="Q75" s="38"/>
      <c r="R75" s="39"/>
      <c r="U75" s="41"/>
    </row>
    <row r="76" spans="1:21" s="40" customFormat="1" ht="20.25" customHeight="1" x14ac:dyDescent="0.3">
      <c r="A76" s="63"/>
      <c r="B76" s="43">
        <v>2000400429</v>
      </c>
      <c r="C76" s="65">
        <v>3600294709</v>
      </c>
      <c r="D76" s="42">
        <v>3300</v>
      </c>
      <c r="E76" s="42" t="s">
        <v>254</v>
      </c>
      <c r="F76" s="66">
        <v>42962</v>
      </c>
      <c r="G76" s="42">
        <v>40</v>
      </c>
      <c r="H76" s="94">
        <v>144000</v>
      </c>
      <c r="I76" s="89"/>
      <c r="J76" s="42"/>
      <c r="K76" s="63"/>
      <c r="L76" s="66"/>
      <c r="M76" s="63"/>
      <c r="N76" s="67"/>
      <c r="O76" s="104">
        <f t="shared" si="8"/>
        <v>144000</v>
      </c>
      <c r="P76" s="37"/>
      <c r="Q76" s="38"/>
      <c r="R76" s="39"/>
      <c r="U76" s="41"/>
    </row>
    <row r="77" spans="1:21" s="40" customFormat="1" ht="20.25" customHeight="1" x14ac:dyDescent="0.3">
      <c r="A77" s="63"/>
      <c r="B77" s="43">
        <v>2000400429</v>
      </c>
      <c r="C77" s="65">
        <v>3600295378</v>
      </c>
      <c r="D77" s="42">
        <v>3300</v>
      </c>
      <c r="E77" s="42" t="s">
        <v>254</v>
      </c>
      <c r="F77" s="66">
        <v>42962</v>
      </c>
      <c r="G77" s="42">
        <v>40</v>
      </c>
      <c r="H77" s="94">
        <v>38250</v>
      </c>
      <c r="I77" s="89"/>
      <c r="J77" s="42"/>
      <c r="K77" s="63"/>
      <c r="L77" s="66"/>
      <c r="M77" s="63"/>
      <c r="N77" s="67"/>
      <c r="O77" s="104">
        <f t="shared" si="8"/>
        <v>38250</v>
      </c>
      <c r="P77" s="37"/>
      <c r="Q77" s="38"/>
      <c r="R77" s="39"/>
      <c r="U77" s="41"/>
    </row>
    <row r="78" spans="1:21" s="40" customFormat="1" ht="20.25" customHeight="1" x14ac:dyDescent="0.3">
      <c r="A78" s="63"/>
      <c r="B78" s="43">
        <v>2000400429</v>
      </c>
      <c r="C78" s="65">
        <v>3600295386</v>
      </c>
      <c r="D78" s="42">
        <v>3300</v>
      </c>
      <c r="E78" s="42" t="s">
        <v>254</v>
      </c>
      <c r="F78" s="66">
        <v>42962</v>
      </c>
      <c r="G78" s="42">
        <v>40</v>
      </c>
      <c r="H78" s="94">
        <v>61440</v>
      </c>
      <c r="I78" s="89"/>
      <c r="J78" s="42"/>
      <c r="K78" s="63"/>
      <c r="L78" s="66"/>
      <c r="M78" s="63"/>
      <c r="N78" s="67"/>
      <c r="O78" s="104">
        <f t="shared" si="8"/>
        <v>61440</v>
      </c>
      <c r="P78" s="37"/>
      <c r="Q78" s="38"/>
      <c r="R78" s="39"/>
      <c r="U78" s="41"/>
    </row>
    <row r="79" spans="1:21" s="40" customFormat="1" ht="20.25" customHeight="1" x14ac:dyDescent="0.3">
      <c r="A79" s="63"/>
      <c r="B79" s="43">
        <v>2000400429</v>
      </c>
      <c r="C79" s="65">
        <v>3600295387</v>
      </c>
      <c r="D79" s="42">
        <v>3300</v>
      </c>
      <c r="E79" s="42" t="s">
        <v>254</v>
      </c>
      <c r="F79" s="66">
        <v>42962</v>
      </c>
      <c r="G79" s="42">
        <v>40</v>
      </c>
      <c r="H79" s="94">
        <v>33900</v>
      </c>
      <c r="I79" s="89"/>
      <c r="J79" s="42"/>
      <c r="K79" s="63"/>
      <c r="L79" s="66"/>
      <c r="M79" s="63"/>
      <c r="N79" s="67"/>
      <c r="O79" s="104">
        <f t="shared" si="8"/>
        <v>33900</v>
      </c>
      <c r="P79" s="37"/>
      <c r="Q79" s="38"/>
      <c r="R79" s="39"/>
      <c r="U79" s="41"/>
    </row>
    <row r="80" spans="1:21" s="40" customFormat="1" ht="20.25" customHeight="1" x14ac:dyDescent="0.3">
      <c r="A80" s="63"/>
      <c r="B80" s="43">
        <v>2000400429</v>
      </c>
      <c r="C80" s="65">
        <v>3600295388</v>
      </c>
      <c r="D80" s="42">
        <v>3300</v>
      </c>
      <c r="E80" s="42" t="s">
        <v>254</v>
      </c>
      <c r="F80" s="66">
        <v>42962</v>
      </c>
      <c r="G80" s="42">
        <v>40</v>
      </c>
      <c r="H80" s="94">
        <v>92020</v>
      </c>
      <c r="I80" s="89"/>
      <c r="J80" s="42"/>
      <c r="K80" s="63"/>
      <c r="L80" s="66"/>
      <c r="M80" s="63"/>
      <c r="N80" s="67"/>
      <c r="O80" s="104">
        <f t="shared" si="8"/>
        <v>92020</v>
      </c>
      <c r="P80" s="37"/>
      <c r="Q80" s="38"/>
      <c r="R80" s="39"/>
      <c r="U80" s="41"/>
    </row>
    <row r="81" spans="1:21" s="40" customFormat="1" ht="20.25" customHeight="1" x14ac:dyDescent="0.3">
      <c r="A81" s="63"/>
      <c r="B81" s="43">
        <v>2000400429</v>
      </c>
      <c r="C81" s="65">
        <v>3600295913</v>
      </c>
      <c r="D81" s="42">
        <v>3300</v>
      </c>
      <c r="E81" s="42" t="s">
        <v>254</v>
      </c>
      <c r="F81" s="66">
        <v>42962</v>
      </c>
      <c r="G81" s="42">
        <v>40</v>
      </c>
      <c r="H81" s="94">
        <v>9510</v>
      </c>
      <c r="I81" s="89"/>
      <c r="J81" s="42"/>
      <c r="K81" s="63"/>
      <c r="L81" s="66"/>
      <c r="M81" s="63"/>
      <c r="N81" s="67"/>
      <c r="O81" s="104">
        <f t="shared" si="8"/>
        <v>9510</v>
      </c>
      <c r="P81" s="37"/>
      <c r="Q81" s="38"/>
      <c r="R81" s="39"/>
      <c r="U81" s="41"/>
    </row>
    <row r="82" spans="1:21" s="40" customFormat="1" ht="20.25" customHeight="1" x14ac:dyDescent="0.3">
      <c r="A82" s="63"/>
      <c r="B82" s="43">
        <v>2000400429</v>
      </c>
      <c r="C82" s="65">
        <v>3600295914</v>
      </c>
      <c r="D82" s="42">
        <v>3300</v>
      </c>
      <c r="E82" s="42" t="s">
        <v>254</v>
      </c>
      <c r="F82" s="66">
        <v>42962</v>
      </c>
      <c r="G82" s="42">
        <v>40</v>
      </c>
      <c r="H82" s="94">
        <v>9602</v>
      </c>
      <c r="I82" s="89"/>
      <c r="J82" s="42"/>
      <c r="K82" s="63"/>
      <c r="L82" s="66"/>
      <c r="M82" s="63"/>
      <c r="N82" s="67"/>
      <c r="O82" s="104">
        <f t="shared" si="8"/>
        <v>9602</v>
      </c>
      <c r="P82" s="37"/>
      <c r="Q82" s="38"/>
      <c r="R82" s="39"/>
      <c r="U82" s="41"/>
    </row>
    <row r="83" spans="1:21" s="40" customFormat="1" ht="20.25" customHeight="1" x14ac:dyDescent="0.3">
      <c r="A83" s="63"/>
      <c r="B83" s="43">
        <v>2000400429</v>
      </c>
      <c r="C83" s="65">
        <v>3600295916</v>
      </c>
      <c r="D83" s="42">
        <v>3300</v>
      </c>
      <c r="E83" s="42" t="s">
        <v>254</v>
      </c>
      <c r="F83" s="66">
        <v>42962</v>
      </c>
      <c r="G83" s="42">
        <v>40</v>
      </c>
      <c r="H83" s="94">
        <v>8700</v>
      </c>
      <c r="I83" s="89"/>
      <c r="J83" s="42"/>
      <c r="K83" s="63"/>
      <c r="L83" s="66"/>
      <c r="M83" s="63"/>
      <c r="N83" s="67"/>
      <c r="O83" s="104">
        <f t="shared" si="8"/>
        <v>8700</v>
      </c>
      <c r="P83" s="37"/>
      <c r="Q83" s="38"/>
      <c r="R83" s="39"/>
      <c r="U83" s="41"/>
    </row>
    <row r="84" spans="1:21" s="40" customFormat="1" ht="20.25" customHeight="1" x14ac:dyDescent="0.3">
      <c r="A84" s="63"/>
      <c r="B84" s="43">
        <v>2000400429</v>
      </c>
      <c r="C84" s="65">
        <v>3600295917</v>
      </c>
      <c r="D84" s="42">
        <v>3300</v>
      </c>
      <c r="E84" s="42" t="s">
        <v>254</v>
      </c>
      <c r="F84" s="66">
        <v>42962</v>
      </c>
      <c r="G84" s="42">
        <v>40</v>
      </c>
      <c r="H84" s="94">
        <v>4220</v>
      </c>
      <c r="I84" s="89"/>
      <c r="J84" s="42"/>
      <c r="K84" s="63"/>
      <c r="L84" s="66"/>
      <c r="M84" s="63"/>
      <c r="N84" s="67"/>
      <c r="O84" s="104">
        <f t="shared" si="8"/>
        <v>4220</v>
      </c>
      <c r="P84" s="37"/>
      <c r="Q84" s="38"/>
      <c r="R84" s="39"/>
      <c r="U84" s="41"/>
    </row>
    <row r="85" spans="1:21" s="40" customFormat="1" ht="20.25" customHeight="1" x14ac:dyDescent="0.3">
      <c r="A85" s="63"/>
      <c r="B85" s="43">
        <v>2000400429</v>
      </c>
      <c r="C85" s="65">
        <v>3600295918</v>
      </c>
      <c r="D85" s="42">
        <v>3300</v>
      </c>
      <c r="E85" s="42" t="s">
        <v>254</v>
      </c>
      <c r="F85" s="66">
        <v>42962</v>
      </c>
      <c r="G85" s="42">
        <v>40</v>
      </c>
      <c r="H85" s="94">
        <v>17840</v>
      </c>
      <c r="I85" s="89"/>
      <c r="J85" s="42"/>
      <c r="K85" s="63"/>
      <c r="L85" s="66"/>
      <c r="M85" s="63"/>
      <c r="N85" s="67"/>
      <c r="O85" s="104">
        <f t="shared" si="8"/>
        <v>17840</v>
      </c>
      <c r="P85" s="37"/>
      <c r="Q85" s="38"/>
      <c r="R85" s="39"/>
      <c r="U85" s="41"/>
    </row>
    <row r="86" spans="1:21" s="40" customFormat="1" ht="20.25" customHeight="1" x14ac:dyDescent="0.3">
      <c r="A86" s="63"/>
      <c r="B86" s="43">
        <v>2000400429</v>
      </c>
      <c r="C86" s="65">
        <v>3600295920</v>
      </c>
      <c r="D86" s="42">
        <v>3300</v>
      </c>
      <c r="E86" s="42" t="s">
        <v>254</v>
      </c>
      <c r="F86" s="66">
        <v>42962</v>
      </c>
      <c r="G86" s="42">
        <v>40</v>
      </c>
      <c r="H86" s="94">
        <v>5832</v>
      </c>
      <c r="I86" s="89"/>
      <c r="J86" s="42"/>
      <c r="K86" s="63"/>
      <c r="L86" s="66"/>
      <c r="M86" s="63"/>
      <c r="N86" s="67"/>
      <c r="O86" s="104">
        <f t="shared" si="8"/>
        <v>5832</v>
      </c>
      <c r="P86" s="37"/>
      <c r="Q86" s="38"/>
      <c r="R86" s="39"/>
      <c r="U86" s="41"/>
    </row>
    <row r="87" spans="1:21" s="40" customFormat="1" ht="20.25" customHeight="1" x14ac:dyDescent="0.3">
      <c r="A87" s="63"/>
      <c r="B87" s="43">
        <v>2000400429</v>
      </c>
      <c r="C87" s="65">
        <v>3600295921</v>
      </c>
      <c r="D87" s="42">
        <v>3300</v>
      </c>
      <c r="E87" s="42" t="s">
        <v>254</v>
      </c>
      <c r="F87" s="66">
        <v>42962</v>
      </c>
      <c r="G87" s="42">
        <v>40</v>
      </c>
      <c r="H87" s="94">
        <v>7420</v>
      </c>
      <c r="I87" s="89"/>
      <c r="J87" s="42"/>
      <c r="K87" s="63"/>
      <c r="L87" s="66"/>
      <c r="M87" s="63"/>
      <c r="N87" s="67"/>
      <c r="O87" s="104">
        <f t="shared" si="8"/>
        <v>7420</v>
      </c>
      <c r="P87" s="37"/>
      <c r="Q87" s="38"/>
      <c r="R87" s="39"/>
      <c r="U87" s="41"/>
    </row>
    <row r="88" spans="1:21" s="40" customFormat="1" ht="20.25" customHeight="1" x14ac:dyDescent="0.3">
      <c r="A88" s="63"/>
      <c r="B88" s="43">
        <v>2000400429</v>
      </c>
      <c r="C88" s="65">
        <v>3600295922</v>
      </c>
      <c r="D88" s="42">
        <v>3300</v>
      </c>
      <c r="E88" s="42" t="s">
        <v>254</v>
      </c>
      <c r="F88" s="66">
        <v>42962</v>
      </c>
      <c r="G88" s="42">
        <v>40</v>
      </c>
      <c r="H88" s="94">
        <v>4980</v>
      </c>
      <c r="I88" s="89"/>
      <c r="J88" s="42"/>
      <c r="K88" s="63"/>
      <c r="L88" s="66"/>
      <c r="M88" s="63"/>
      <c r="N88" s="67"/>
      <c r="O88" s="104">
        <f t="shared" si="8"/>
        <v>4980</v>
      </c>
      <c r="P88" s="37"/>
      <c r="Q88" s="38"/>
      <c r="R88" s="39"/>
      <c r="U88" s="41"/>
    </row>
    <row r="89" spans="1:21" s="40" customFormat="1" ht="20.25" customHeight="1" x14ac:dyDescent="0.3">
      <c r="A89" s="63"/>
      <c r="B89" s="43">
        <v>2000400429</v>
      </c>
      <c r="C89" s="65">
        <v>3600295923</v>
      </c>
      <c r="D89" s="42">
        <v>3300</v>
      </c>
      <c r="E89" s="42" t="s">
        <v>254</v>
      </c>
      <c r="F89" s="66">
        <v>42962</v>
      </c>
      <c r="G89" s="42">
        <v>40</v>
      </c>
      <c r="H89" s="94">
        <v>4684</v>
      </c>
      <c r="I89" s="89"/>
      <c r="J89" s="42"/>
      <c r="K89" s="63"/>
      <c r="L89" s="66"/>
      <c r="M89" s="63"/>
      <c r="N89" s="67"/>
      <c r="O89" s="104">
        <f t="shared" si="8"/>
        <v>4684</v>
      </c>
      <c r="P89" s="37"/>
      <c r="Q89" s="38"/>
      <c r="R89" s="39"/>
      <c r="U89" s="41"/>
    </row>
    <row r="90" spans="1:21" s="40" customFormat="1" ht="20.25" customHeight="1" x14ac:dyDescent="0.3">
      <c r="A90" s="63"/>
      <c r="B90" s="43">
        <v>2000400429</v>
      </c>
      <c r="C90" s="65">
        <v>3600295925</v>
      </c>
      <c r="D90" s="42">
        <v>3300</v>
      </c>
      <c r="E90" s="42" t="s">
        <v>254</v>
      </c>
      <c r="F90" s="66">
        <v>42962</v>
      </c>
      <c r="G90" s="42">
        <v>40</v>
      </c>
      <c r="H90" s="94">
        <v>5020</v>
      </c>
      <c r="I90" s="89"/>
      <c r="J90" s="42"/>
      <c r="K90" s="63"/>
      <c r="L90" s="66"/>
      <c r="M90" s="63"/>
      <c r="N90" s="67"/>
      <c r="O90" s="104">
        <f t="shared" si="8"/>
        <v>5020</v>
      </c>
      <c r="P90" s="37"/>
      <c r="Q90" s="38"/>
      <c r="R90" s="39"/>
      <c r="U90" s="41"/>
    </row>
    <row r="91" spans="1:21" s="40" customFormat="1" ht="20.25" customHeight="1" x14ac:dyDescent="0.3">
      <c r="A91" s="63"/>
      <c r="B91" s="43">
        <v>2000400429</v>
      </c>
      <c r="C91" s="65">
        <v>3600295927</v>
      </c>
      <c r="D91" s="42">
        <v>3300</v>
      </c>
      <c r="E91" s="42" t="s">
        <v>254</v>
      </c>
      <c r="F91" s="66">
        <v>42962</v>
      </c>
      <c r="G91" s="42">
        <v>40</v>
      </c>
      <c r="H91" s="94">
        <v>4515</v>
      </c>
      <c r="I91" s="89"/>
      <c r="J91" s="42"/>
      <c r="K91" s="63"/>
      <c r="L91" s="66"/>
      <c r="M91" s="63"/>
      <c r="N91" s="67"/>
      <c r="O91" s="104">
        <f t="shared" si="8"/>
        <v>4515</v>
      </c>
      <c r="P91" s="37"/>
      <c r="Q91" s="38"/>
      <c r="R91" s="39"/>
      <c r="U91" s="41"/>
    </row>
    <row r="92" spans="1:21" s="40" customFormat="1" ht="20.25" customHeight="1" x14ac:dyDescent="0.3">
      <c r="A92" s="63"/>
      <c r="B92" s="43">
        <v>2000400429</v>
      </c>
      <c r="C92" s="65">
        <v>3600295928</v>
      </c>
      <c r="D92" s="42">
        <v>3300</v>
      </c>
      <c r="E92" s="42" t="s">
        <v>254</v>
      </c>
      <c r="F92" s="66">
        <v>42962</v>
      </c>
      <c r="G92" s="42">
        <v>40</v>
      </c>
      <c r="H92" s="94">
        <v>4220</v>
      </c>
      <c r="I92" s="89"/>
      <c r="J92" s="42"/>
      <c r="K92" s="63"/>
      <c r="L92" s="66"/>
      <c r="M92" s="63"/>
      <c r="N92" s="67"/>
      <c r="O92" s="104">
        <f t="shared" si="8"/>
        <v>4220</v>
      </c>
      <c r="P92" s="37"/>
      <c r="Q92" s="38"/>
      <c r="R92" s="39"/>
      <c r="U92" s="41"/>
    </row>
    <row r="93" spans="1:21" s="40" customFormat="1" ht="20.25" customHeight="1" x14ac:dyDescent="0.3">
      <c r="A93" s="63"/>
      <c r="B93" s="43">
        <v>2000400429</v>
      </c>
      <c r="C93" s="65">
        <v>3600295930</v>
      </c>
      <c r="D93" s="42">
        <v>3300</v>
      </c>
      <c r="E93" s="42" t="s">
        <v>254</v>
      </c>
      <c r="F93" s="66">
        <v>42962</v>
      </c>
      <c r="G93" s="42">
        <v>40</v>
      </c>
      <c r="H93" s="94">
        <v>10000</v>
      </c>
      <c r="I93" s="89"/>
      <c r="J93" s="42"/>
      <c r="K93" s="63"/>
      <c r="L93" s="66"/>
      <c r="M93" s="63"/>
      <c r="N93" s="67"/>
      <c r="O93" s="104">
        <f t="shared" si="8"/>
        <v>10000</v>
      </c>
      <c r="P93" s="37"/>
      <c r="Q93" s="38"/>
      <c r="R93" s="39"/>
      <c r="U93" s="41"/>
    </row>
    <row r="94" spans="1:21" s="40" customFormat="1" ht="20.25" customHeight="1" x14ac:dyDescent="0.3">
      <c r="A94" s="63"/>
      <c r="B94" s="43">
        <v>2000400429</v>
      </c>
      <c r="C94" s="65">
        <v>3600295933</v>
      </c>
      <c r="D94" s="42">
        <v>3300</v>
      </c>
      <c r="E94" s="42" t="s">
        <v>254</v>
      </c>
      <c r="F94" s="66">
        <v>42962</v>
      </c>
      <c r="G94" s="42">
        <v>40</v>
      </c>
      <c r="H94" s="94">
        <v>10000</v>
      </c>
      <c r="I94" s="89"/>
      <c r="J94" s="42"/>
      <c r="K94" s="63"/>
      <c r="L94" s="66"/>
      <c r="M94" s="63"/>
      <c r="N94" s="67"/>
      <c r="O94" s="104">
        <f t="shared" si="8"/>
        <v>10000</v>
      </c>
      <c r="P94" s="37"/>
      <c r="Q94" s="38"/>
      <c r="R94" s="39"/>
      <c r="U94" s="41"/>
    </row>
    <row r="95" spans="1:21" s="40" customFormat="1" ht="20.25" customHeight="1" x14ac:dyDescent="0.3">
      <c r="A95" s="63"/>
      <c r="B95" s="43">
        <v>2000400429</v>
      </c>
      <c r="C95" s="65">
        <v>3600295934</v>
      </c>
      <c r="D95" s="42">
        <v>3300</v>
      </c>
      <c r="E95" s="42" t="s">
        <v>254</v>
      </c>
      <c r="F95" s="66">
        <v>42962</v>
      </c>
      <c r="G95" s="42">
        <v>40</v>
      </c>
      <c r="H95" s="94">
        <v>10000</v>
      </c>
      <c r="I95" s="89"/>
      <c r="J95" s="42"/>
      <c r="K95" s="63"/>
      <c r="L95" s="66"/>
      <c r="M95" s="63"/>
      <c r="N95" s="67"/>
      <c r="O95" s="104">
        <f t="shared" si="8"/>
        <v>10000</v>
      </c>
      <c r="P95" s="37"/>
      <c r="Q95" s="38"/>
      <c r="R95" s="39"/>
      <c r="U95" s="41"/>
    </row>
    <row r="96" spans="1:21" s="40" customFormat="1" ht="20.25" customHeight="1" x14ac:dyDescent="0.3">
      <c r="A96" s="63"/>
      <c r="B96" s="43">
        <v>2000400429</v>
      </c>
      <c r="C96" s="65">
        <v>3600295936</v>
      </c>
      <c r="D96" s="42">
        <v>3300</v>
      </c>
      <c r="E96" s="42" t="s">
        <v>254</v>
      </c>
      <c r="F96" s="66">
        <v>42962</v>
      </c>
      <c r="G96" s="42">
        <v>40</v>
      </c>
      <c r="H96" s="94">
        <v>5020</v>
      </c>
      <c r="I96" s="89"/>
      <c r="J96" s="42"/>
      <c r="K96" s="63"/>
      <c r="L96" s="66"/>
      <c r="M96" s="63"/>
      <c r="N96" s="67"/>
      <c r="O96" s="104">
        <f t="shared" si="8"/>
        <v>5020</v>
      </c>
      <c r="P96" s="37"/>
      <c r="Q96" s="38"/>
      <c r="R96" s="39"/>
      <c r="U96" s="41"/>
    </row>
    <row r="97" spans="1:21" s="40" customFormat="1" ht="20.25" customHeight="1" x14ac:dyDescent="0.3">
      <c r="A97" s="63"/>
      <c r="B97" s="43">
        <v>2000400429</v>
      </c>
      <c r="C97" s="65">
        <v>3600295937</v>
      </c>
      <c r="D97" s="42">
        <v>3300</v>
      </c>
      <c r="E97" s="42" t="s">
        <v>254</v>
      </c>
      <c r="F97" s="66">
        <v>42962</v>
      </c>
      <c r="G97" s="42">
        <v>40</v>
      </c>
      <c r="H97" s="94">
        <v>5020</v>
      </c>
      <c r="I97" s="89"/>
      <c r="J97" s="42"/>
      <c r="K97" s="63"/>
      <c r="L97" s="66"/>
      <c r="M97" s="63"/>
      <c r="N97" s="67"/>
      <c r="O97" s="104">
        <f t="shared" si="8"/>
        <v>5020</v>
      </c>
      <c r="P97" s="37"/>
      <c r="Q97" s="38"/>
      <c r="R97" s="39"/>
      <c r="U97" s="41"/>
    </row>
    <row r="98" spans="1:21" s="40" customFormat="1" ht="20.25" customHeight="1" x14ac:dyDescent="0.3">
      <c r="A98" s="63"/>
      <c r="B98" s="43">
        <v>2000400429</v>
      </c>
      <c r="C98" s="65">
        <v>3600295939</v>
      </c>
      <c r="D98" s="42">
        <v>3300</v>
      </c>
      <c r="E98" s="42" t="s">
        <v>254</v>
      </c>
      <c r="F98" s="66">
        <v>42962</v>
      </c>
      <c r="G98" s="42">
        <v>40</v>
      </c>
      <c r="H98" s="94">
        <v>7360</v>
      </c>
      <c r="I98" s="89"/>
      <c r="J98" s="42"/>
      <c r="K98" s="63"/>
      <c r="L98" s="66"/>
      <c r="M98" s="63"/>
      <c r="N98" s="67"/>
      <c r="O98" s="104">
        <f t="shared" si="8"/>
        <v>7360</v>
      </c>
      <c r="P98" s="37"/>
      <c r="Q98" s="38"/>
      <c r="R98" s="39"/>
      <c r="U98" s="41"/>
    </row>
    <row r="99" spans="1:21" s="40" customFormat="1" ht="20.25" customHeight="1" x14ac:dyDescent="0.3">
      <c r="A99" s="63"/>
      <c r="B99" s="43">
        <v>2000400429</v>
      </c>
      <c r="C99" s="65">
        <v>3600295940</v>
      </c>
      <c r="D99" s="42">
        <v>3300</v>
      </c>
      <c r="E99" s="42" t="s">
        <v>254</v>
      </c>
      <c r="F99" s="66">
        <v>42962</v>
      </c>
      <c r="G99" s="42">
        <v>40</v>
      </c>
      <c r="H99" s="94">
        <v>4560</v>
      </c>
      <c r="I99" s="89"/>
      <c r="J99" s="42"/>
      <c r="K99" s="63"/>
      <c r="L99" s="66"/>
      <c r="M99" s="63"/>
      <c r="N99" s="67"/>
      <c r="O99" s="104">
        <f t="shared" si="8"/>
        <v>4560</v>
      </c>
      <c r="P99" s="37"/>
      <c r="Q99" s="38"/>
      <c r="R99" s="39"/>
      <c r="U99" s="41"/>
    </row>
    <row r="100" spans="1:21" s="40" customFormat="1" ht="20.25" customHeight="1" x14ac:dyDescent="0.3">
      <c r="A100" s="63"/>
      <c r="B100" s="43">
        <v>2000400429</v>
      </c>
      <c r="C100" s="65">
        <v>3600296203</v>
      </c>
      <c r="D100" s="42">
        <v>3300</v>
      </c>
      <c r="E100" s="42" t="s">
        <v>254</v>
      </c>
      <c r="F100" s="66">
        <v>42962</v>
      </c>
      <c r="G100" s="42">
        <v>40</v>
      </c>
      <c r="H100" s="94">
        <v>7500</v>
      </c>
      <c r="I100" s="89"/>
      <c r="J100" s="42"/>
      <c r="K100" s="63"/>
      <c r="L100" s="66"/>
      <c r="M100" s="63"/>
      <c r="N100" s="67"/>
      <c r="O100" s="104">
        <f t="shared" si="8"/>
        <v>7500</v>
      </c>
      <c r="P100" s="37"/>
      <c r="Q100" s="38"/>
      <c r="R100" s="39"/>
      <c r="U100" s="41"/>
    </row>
    <row r="101" spans="1:21" s="40" customFormat="1" ht="20.25" customHeight="1" x14ac:dyDescent="0.3">
      <c r="A101" s="63"/>
      <c r="B101" s="43">
        <v>2000400429</v>
      </c>
      <c r="C101" s="65">
        <v>3600296204</v>
      </c>
      <c r="D101" s="42">
        <v>3300</v>
      </c>
      <c r="E101" s="42" t="s">
        <v>254</v>
      </c>
      <c r="F101" s="66">
        <v>42962</v>
      </c>
      <c r="G101" s="42">
        <v>40</v>
      </c>
      <c r="H101" s="94">
        <v>17300</v>
      </c>
      <c r="I101" s="89"/>
      <c r="J101" s="42"/>
      <c r="K101" s="63"/>
      <c r="L101" s="66"/>
      <c r="M101" s="63"/>
      <c r="N101" s="67"/>
      <c r="O101" s="104">
        <f t="shared" si="8"/>
        <v>17300</v>
      </c>
      <c r="P101" s="37"/>
      <c r="Q101" s="38"/>
      <c r="R101" s="39"/>
      <c r="U101" s="41"/>
    </row>
    <row r="102" spans="1:21" s="40" customFormat="1" ht="20.25" customHeight="1" x14ac:dyDescent="0.3">
      <c r="A102" s="63"/>
      <c r="B102" s="43">
        <v>2000400429</v>
      </c>
      <c r="C102" s="65">
        <v>3600296206</v>
      </c>
      <c r="D102" s="42">
        <v>3300</v>
      </c>
      <c r="E102" s="42" t="s">
        <v>254</v>
      </c>
      <c r="F102" s="66">
        <v>42962</v>
      </c>
      <c r="G102" s="42">
        <v>40</v>
      </c>
      <c r="H102" s="94">
        <v>10460</v>
      </c>
      <c r="I102" s="89"/>
      <c r="J102" s="42"/>
      <c r="K102" s="63"/>
      <c r="L102" s="66"/>
      <c r="M102" s="63"/>
      <c r="N102" s="67"/>
      <c r="O102" s="104">
        <f t="shared" si="8"/>
        <v>10460</v>
      </c>
      <c r="P102" s="37"/>
      <c r="Q102" s="38"/>
      <c r="R102" s="39"/>
      <c r="U102" s="41"/>
    </row>
    <row r="103" spans="1:21" s="40" customFormat="1" ht="20.25" customHeight="1" x14ac:dyDescent="0.3">
      <c r="A103" s="63"/>
      <c r="B103" s="43">
        <v>2000400429</v>
      </c>
      <c r="C103" s="65">
        <v>3600296207</v>
      </c>
      <c r="D103" s="42">
        <v>3300</v>
      </c>
      <c r="E103" s="42" t="s">
        <v>254</v>
      </c>
      <c r="F103" s="66">
        <v>42962</v>
      </c>
      <c r="G103" s="42">
        <v>40</v>
      </c>
      <c r="H103" s="94">
        <v>4820</v>
      </c>
      <c r="I103" s="89"/>
      <c r="J103" s="42"/>
      <c r="K103" s="63"/>
      <c r="L103" s="66"/>
      <c r="M103" s="63"/>
      <c r="N103" s="67"/>
      <c r="O103" s="104">
        <f t="shared" si="8"/>
        <v>4820</v>
      </c>
      <c r="P103" s="37"/>
      <c r="Q103" s="38"/>
      <c r="R103" s="39"/>
      <c r="U103" s="41"/>
    </row>
    <row r="104" spans="1:21" s="40" customFormat="1" ht="20.25" customHeight="1" x14ac:dyDescent="0.3">
      <c r="A104" s="63"/>
      <c r="B104" s="43">
        <v>2000400429</v>
      </c>
      <c r="C104" s="65">
        <v>3600296208</v>
      </c>
      <c r="D104" s="42">
        <v>3300</v>
      </c>
      <c r="E104" s="42" t="s">
        <v>254</v>
      </c>
      <c r="F104" s="66">
        <v>42962</v>
      </c>
      <c r="G104" s="42">
        <v>40</v>
      </c>
      <c r="H104" s="94">
        <v>4898</v>
      </c>
      <c r="I104" s="89"/>
      <c r="J104" s="42"/>
      <c r="K104" s="63"/>
      <c r="L104" s="66"/>
      <c r="M104" s="63"/>
      <c r="N104" s="67"/>
      <c r="O104" s="104">
        <f t="shared" si="8"/>
        <v>4898</v>
      </c>
      <c r="P104" s="37"/>
      <c r="Q104" s="38"/>
      <c r="R104" s="39"/>
      <c r="U104" s="41"/>
    </row>
    <row r="105" spans="1:21" s="40" customFormat="1" ht="20.25" customHeight="1" x14ac:dyDescent="0.3">
      <c r="A105" s="63"/>
      <c r="B105" s="43">
        <v>2000400429</v>
      </c>
      <c r="C105" s="65">
        <v>3600296211</v>
      </c>
      <c r="D105" s="42">
        <v>3300</v>
      </c>
      <c r="E105" s="42" t="s">
        <v>254</v>
      </c>
      <c r="F105" s="66">
        <v>42962</v>
      </c>
      <c r="G105" s="42">
        <v>40</v>
      </c>
      <c r="H105" s="94">
        <v>8142</v>
      </c>
      <c r="I105" s="89"/>
      <c r="J105" s="42"/>
      <c r="K105" s="63"/>
      <c r="L105" s="66"/>
      <c r="M105" s="63"/>
      <c r="N105" s="67"/>
      <c r="O105" s="104">
        <f t="shared" si="8"/>
        <v>8142</v>
      </c>
      <c r="P105" s="37"/>
      <c r="Q105" s="38"/>
      <c r="R105" s="39"/>
      <c r="U105" s="41"/>
    </row>
    <row r="106" spans="1:21" s="40" customFormat="1" ht="20.25" customHeight="1" x14ac:dyDescent="0.3">
      <c r="A106" s="63"/>
      <c r="B106" s="43">
        <v>2000400429</v>
      </c>
      <c r="C106" s="65">
        <v>3600296212</v>
      </c>
      <c r="D106" s="42">
        <v>3300</v>
      </c>
      <c r="E106" s="42" t="s">
        <v>254</v>
      </c>
      <c r="F106" s="66">
        <v>42962</v>
      </c>
      <c r="G106" s="42">
        <v>40</v>
      </c>
      <c r="H106" s="94">
        <v>70000</v>
      </c>
      <c r="I106" s="89"/>
      <c r="J106" s="42"/>
      <c r="K106" s="63"/>
      <c r="L106" s="66"/>
      <c r="M106" s="63"/>
      <c r="N106" s="67"/>
      <c r="O106" s="104">
        <f t="shared" si="8"/>
        <v>70000</v>
      </c>
      <c r="P106" s="37"/>
      <c r="Q106" s="38"/>
      <c r="R106" s="39"/>
      <c r="U106" s="41"/>
    </row>
    <row r="107" spans="1:21" s="40" customFormat="1" ht="20.25" customHeight="1" x14ac:dyDescent="0.3">
      <c r="A107" s="63"/>
      <c r="B107" s="43">
        <v>2000400429</v>
      </c>
      <c r="C107" s="65">
        <v>3600296213</v>
      </c>
      <c r="D107" s="42">
        <v>3300</v>
      </c>
      <c r="E107" s="42" t="s">
        <v>254</v>
      </c>
      <c r="F107" s="66">
        <v>42962</v>
      </c>
      <c r="G107" s="42">
        <v>40</v>
      </c>
      <c r="H107" s="94">
        <v>10000</v>
      </c>
      <c r="I107" s="89"/>
      <c r="J107" s="42"/>
      <c r="K107" s="63"/>
      <c r="L107" s="66"/>
      <c r="M107" s="63"/>
      <c r="N107" s="67"/>
      <c r="O107" s="104">
        <f t="shared" si="8"/>
        <v>10000</v>
      </c>
      <c r="P107" s="37"/>
      <c r="Q107" s="38"/>
      <c r="R107" s="39"/>
      <c r="U107" s="41"/>
    </row>
    <row r="108" spans="1:21" s="40" customFormat="1" ht="20.25" customHeight="1" x14ac:dyDescent="0.3">
      <c r="A108" s="63"/>
      <c r="B108" s="43">
        <v>2000400429</v>
      </c>
      <c r="C108" s="65">
        <v>3600296214</v>
      </c>
      <c r="D108" s="42">
        <v>3300</v>
      </c>
      <c r="E108" s="42" t="s">
        <v>254</v>
      </c>
      <c r="F108" s="66">
        <v>42962</v>
      </c>
      <c r="G108" s="42">
        <v>40</v>
      </c>
      <c r="H108" s="94">
        <v>8854</v>
      </c>
      <c r="I108" s="89"/>
      <c r="J108" s="42"/>
      <c r="K108" s="63"/>
      <c r="L108" s="66"/>
      <c r="M108" s="63"/>
      <c r="N108" s="67"/>
      <c r="O108" s="104">
        <f t="shared" si="8"/>
        <v>8854</v>
      </c>
      <c r="P108" s="37"/>
      <c r="Q108" s="38"/>
      <c r="R108" s="39"/>
      <c r="U108" s="41"/>
    </row>
    <row r="109" spans="1:21" s="40" customFormat="1" ht="20.25" customHeight="1" x14ac:dyDescent="0.3">
      <c r="A109" s="63"/>
      <c r="B109" s="43">
        <v>2000400429</v>
      </c>
      <c r="C109" s="65">
        <v>3600296709</v>
      </c>
      <c r="D109" s="42">
        <v>3300</v>
      </c>
      <c r="E109" s="42" t="s">
        <v>254</v>
      </c>
      <c r="F109" s="66">
        <v>42962</v>
      </c>
      <c r="G109" s="42">
        <v>40</v>
      </c>
      <c r="H109" s="94">
        <v>9520</v>
      </c>
      <c r="I109" s="89"/>
      <c r="J109" s="42"/>
      <c r="K109" s="63"/>
      <c r="L109" s="66"/>
      <c r="M109" s="63"/>
      <c r="N109" s="67"/>
      <c r="O109" s="104">
        <f t="shared" si="8"/>
        <v>9520</v>
      </c>
      <c r="P109" s="37"/>
      <c r="Q109" s="38"/>
      <c r="R109" s="39"/>
      <c r="U109" s="41"/>
    </row>
    <row r="110" spans="1:21" s="40" customFormat="1" ht="20.25" customHeight="1" x14ac:dyDescent="0.3">
      <c r="A110" s="63"/>
      <c r="B110" s="43">
        <v>2000400429</v>
      </c>
      <c r="C110" s="65">
        <v>3600296711</v>
      </c>
      <c r="D110" s="42">
        <v>3300</v>
      </c>
      <c r="E110" s="42" t="s">
        <v>254</v>
      </c>
      <c r="F110" s="66">
        <v>42962</v>
      </c>
      <c r="G110" s="42">
        <v>40</v>
      </c>
      <c r="H110" s="94">
        <v>5940</v>
      </c>
      <c r="I110" s="89"/>
      <c r="J110" s="42"/>
      <c r="K110" s="63"/>
      <c r="L110" s="66"/>
      <c r="M110" s="63"/>
      <c r="N110" s="67"/>
      <c r="O110" s="104">
        <f t="shared" si="8"/>
        <v>5940</v>
      </c>
      <c r="P110" s="37"/>
      <c r="Q110" s="38"/>
      <c r="R110" s="39"/>
      <c r="U110" s="41"/>
    </row>
    <row r="111" spans="1:21" s="40" customFormat="1" ht="20.25" customHeight="1" x14ac:dyDescent="0.3">
      <c r="A111" s="63"/>
      <c r="B111" s="43">
        <v>2000400429</v>
      </c>
      <c r="C111" s="65">
        <v>3600296713</v>
      </c>
      <c r="D111" s="42">
        <v>3300</v>
      </c>
      <c r="E111" s="42" t="s">
        <v>254</v>
      </c>
      <c r="F111" s="66">
        <v>42962</v>
      </c>
      <c r="G111" s="42">
        <v>40</v>
      </c>
      <c r="H111" s="94">
        <v>4260</v>
      </c>
      <c r="I111" s="89"/>
      <c r="J111" s="42"/>
      <c r="K111" s="63"/>
      <c r="L111" s="66"/>
      <c r="M111" s="63"/>
      <c r="N111" s="67"/>
      <c r="O111" s="104">
        <f t="shared" si="8"/>
        <v>4260</v>
      </c>
      <c r="P111" s="37"/>
      <c r="Q111" s="38"/>
      <c r="R111" s="39"/>
      <c r="U111" s="41"/>
    </row>
    <row r="112" spans="1:21" s="40" customFormat="1" ht="20.25" customHeight="1" x14ac:dyDescent="0.3">
      <c r="A112" s="63"/>
      <c r="B112" s="43">
        <v>2000400429</v>
      </c>
      <c r="C112" s="65">
        <v>3600296714</v>
      </c>
      <c r="D112" s="42">
        <v>3300</v>
      </c>
      <c r="E112" s="42" t="s">
        <v>254</v>
      </c>
      <c r="F112" s="66">
        <v>42962</v>
      </c>
      <c r="G112" s="42">
        <v>40</v>
      </c>
      <c r="H112" s="94">
        <v>9080</v>
      </c>
      <c r="I112" s="89"/>
      <c r="J112" s="42"/>
      <c r="K112" s="63"/>
      <c r="L112" s="66"/>
      <c r="M112" s="63"/>
      <c r="N112" s="67"/>
      <c r="O112" s="104">
        <f t="shared" si="8"/>
        <v>9080</v>
      </c>
      <c r="P112" s="37"/>
      <c r="Q112" s="38"/>
      <c r="R112" s="39"/>
      <c r="U112" s="41"/>
    </row>
    <row r="113" spans="1:21" s="40" customFormat="1" ht="20.25" customHeight="1" x14ac:dyDescent="0.3">
      <c r="A113" s="63"/>
      <c r="B113" s="43">
        <v>2000400429</v>
      </c>
      <c r="C113" s="65">
        <v>3600297125</v>
      </c>
      <c r="D113" s="42">
        <v>3300</v>
      </c>
      <c r="E113" s="42" t="s">
        <v>254</v>
      </c>
      <c r="F113" s="66">
        <v>42962</v>
      </c>
      <c r="G113" s="42">
        <v>40</v>
      </c>
      <c r="H113" s="94">
        <v>6736</v>
      </c>
      <c r="I113" s="89"/>
      <c r="J113" s="42"/>
      <c r="K113" s="63"/>
      <c r="L113" s="66"/>
      <c r="M113" s="63"/>
      <c r="N113" s="67"/>
      <c r="O113" s="104">
        <f t="shared" si="8"/>
        <v>6736</v>
      </c>
      <c r="P113" s="37"/>
      <c r="Q113" s="38"/>
      <c r="R113" s="39"/>
      <c r="U113" s="41"/>
    </row>
    <row r="114" spans="1:21" s="40" customFormat="1" ht="20.25" customHeight="1" x14ac:dyDescent="0.3">
      <c r="A114" s="63"/>
      <c r="B114" s="43">
        <v>2000400429</v>
      </c>
      <c r="C114" s="65">
        <v>3600297126</v>
      </c>
      <c r="D114" s="42">
        <v>3300</v>
      </c>
      <c r="E114" s="42" t="s">
        <v>254</v>
      </c>
      <c r="F114" s="66">
        <v>42962</v>
      </c>
      <c r="G114" s="42">
        <v>40</v>
      </c>
      <c r="H114" s="94">
        <v>20000</v>
      </c>
      <c r="I114" s="89"/>
      <c r="J114" s="42"/>
      <c r="K114" s="63"/>
      <c r="L114" s="66"/>
      <c r="M114" s="63"/>
      <c r="N114" s="67"/>
      <c r="O114" s="104">
        <f t="shared" si="8"/>
        <v>20000</v>
      </c>
      <c r="P114" s="37"/>
      <c r="Q114" s="38"/>
      <c r="R114" s="39"/>
      <c r="U114" s="41"/>
    </row>
    <row r="115" spans="1:21" s="40" customFormat="1" ht="20.25" customHeight="1" x14ac:dyDescent="0.3">
      <c r="A115" s="63"/>
      <c r="B115" s="43">
        <v>2000400429</v>
      </c>
      <c r="C115" s="65">
        <v>3600297127</v>
      </c>
      <c r="D115" s="42">
        <v>3300</v>
      </c>
      <c r="E115" s="42" t="s">
        <v>254</v>
      </c>
      <c r="F115" s="66">
        <v>42962</v>
      </c>
      <c r="G115" s="42">
        <v>40</v>
      </c>
      <c r="H115" s="94">
        <v>16780</v>
      </c>
      <c r="I115" s="89"/>
      <c r="J115" s="42"/>
      <c r="K115" s="63"/>
      <c r="L115" s="66"/>
      <c r="M115" s="63"/>
      <c r="N115" s="67"/>
      <c r="O115" s="104">
        <f t="shared" si="8"/>
        <v>16780</v>
      </c>
      <c r="P115" s="37"/>
      <c r="Q115" s="38"/>
      <c r="R115" s="39"/>
      <c r="U115" s="41"/>
    </row>
    <row r="116" spans="1:21" s="40" customFormat="1" ht="20.25" customHeight="1" x14ac:dyDescent="0.3">
      <c r="A116" s="63"/>
      <c r="B116" s="43">
        <v>2000400429</v>
      </c>
      <c r="C116" s="65">
        <v>3600297128</v>
      </c>
      <c r="D116" s="42">
        <v>3300</v>
      </c>
      <c r="E116" s="42" t="s">
        <v>254</v>
      </c>
      <c r="F116" s="66">
        <v>42962</v>
      </c>
      <c r="G116" s="42">
        <v>40</v>
      </c>
      <c r="H116" s="94">
        <v>10070</v>
      </c>
      <c r="I116" s="89"/>
      <c r="J116" s="42"/>
      <c r="K116" s="63"/>
      <c r="L116" s="66"/>
      <c r="M116" s="63"/>
      <c r="N116" s="67"/>
      <c r="O116" s="104">
        <f t="shared" si="8"/>
        <v>10070</v>
      </c>
      <c r="P116" s="37"/>
      <c r="Q116" s="38"/>
      <c r="R116" s="39"/>
      <c r="U116" s="41"/>
    </row>
    <row r="117" spans="1:21" s="40" customFormat="1" ht="20.25" customHeight="1" x14ac:dyDescent="0.3">
      <c r="A117" s="63"/>
      <c r="B117" s="43">
        <v>2000400429</v>
      </c>
      <c r="C117" s="65">
        <v>3600297129</v>
      </c>
      <c r="D117" s="42">
        <v>3300</v>
      </c>
      <c r="E117" s="42" t="s">
        <v>254</v>
      </c>
      <c r="F117" s="66">
        <v>42962</v>
      </c>
      <c r="G117" s="42">
        <v>40</v>
      </c>
      <c r="H117" s="94">
        <v>33500</v>
      </c>
      <c r="I117" s="89"/>
      <c r="J117" s="42"/>
      <c r="K117" s="63"/>
      <c r="L117" s="66"/>
      <c r="M117" s="63"/>
      <c r="N117" s="67"/>
      <c r="O117" s="104">
        <f t="shared" si="8"/>
        <v>33500</v>
      </c>
      <c r="P117" s="37"/>
      <c r="Q117" s="38"/>
      <c r="R117" s="39"/>
      <c r="U117" s="41"/>
    </row>
    <row r="118" spans="1:21" s="40" customFormat="1" ht="20.25" customHeight="1" x14ac:dyDescent="0.3">
      <c r="A118" s="63"/>
      <c r="B118" s="43">
        <v>2000400429</v>
      </c>
      <c r="C118" s="65">
        <v>3600297131</v>
      </c>
      <c r="D118" s="42">
        <v>3300</v>
      </c>
      <c r="E118" s="42" t="s">
        <v>254</v>
      </c>
      <c r="F118" s="66">
        <v>42962</v>
      </c>
      <c r="G118" s="42">
        <v>40</v>
      </c>
      <c r="H118" s="94">
        <v>7412</v>
      </c>
      <c r="I118" s="89"/>
      <c r="J118" s="42"/>
      <c r="K118" s="63"/>
      <c r="L118" s="66"/>
      <c r="M118" s="63"/>
      <c r="N118" s="67"/>
      <c r="O118" s="104">
        <f t="shared" si="8"/>
        <v>7412</v>
      </c>
      <c r="P118" s="37"/>
      <c r="Q118" s="38"/>
      <c r="R118" s="39"/>
      <c r="U118" s="41"/>
    </row>
    <row r="119" spans="1:21" s="40" customFormat="1" ht="20.25" customHeight="1" x14ac:dyDescent="0.3">
      <c r="A119" s="63"/>
      <c r="B119" s="43">
        <v>2000400429</v>
      </c>
      <c r="C119" s="65">
        <v>3600297619</v>
      </c>
      <c r="D119" s="42">
        <v>3300</v>
      </c>
      <c r="E119" s="42" t="s">
        <v>254</v>
      </c>
      <c r="F119" s="66">
        <v>42962</v>
      </c>
      <c r="G119" s="42">
        <v>40</v>
      </c>
      <c r="H119" s="94">
        <v>5180</v>
      </c>
      <c r="I119" s="89"/>
      <c r="J119" s="42"/>
      <c r="K119" s="63"/>
      <c r="L119" s="66"/>
      <c r="M119" s="63"/>
      <c r="N119" s="67"/>
      <c r="O119" s="104">
        <f t="shared" si="8"/>
        <v>5180</v>
      </c>
      <c r="P119" s="37"/>
      <c r="Q119" s="38"/>
      <c r="R119" s="39"/>
      <c r="U119" s="41"/>
    </row>
    <row r="120" spans="1:21" s="40" customFormat="1" ht="20.25" customHeight="1" x14ac:dyDescent="0.3">
      <c r="A120" s="63"/>
      <c r="B120" s="43">
        <v>2000400429</v>
      </c>
      <c r="C120" s="65">
        <v>3600298318</v>
      </c>
      <c r="D120" s="42">
        <v>3300</v>
      </c>
      <c r="E120" s="42" t="s">
        <v>254</v>
      </c>
      <c r="F120" s="66">
        <v>42962</v>
      </c>
      <c r="G120" s="42">
        <v>40</v>
      </c>
      <c r="H120" s="94">
        <v>30000</v>
      </c>
      <c r="I120" s="89"/>
      <c r="J120" s="42"/>
      <c r="K120" s="63"/>
      <c r="L120" s="66"/>
      <c r="M120" s="63"/>
      <c r="N120" s="67"/>
      <c r="O120" s="104">
        <f t="shared" si="8"/>
        <v>30000</v>
      </c>
      <c r="P120" s="37"/>
      <c r="Q120" s="38"/>
      <c r="R120" s="39"/>
      <c r="U120" s="41"/>
    </row>
    <row r="121" spans="1:21" s="40" customFormat="1" ht="20.25" customHeight="1" x14ac:dyDescent="0.3">
      <c r="A121" s="63"/>
      <c r="B121" s="43"/>
      <c r="C121" s="65"/>
      <c r="D121" s="42"/>
      <c r="E121" s="42"/>
      <c r="F121" s="66"/>
      <c r="G121" s="42"/>
      <c r="H121" s="94"/>
      <c r="I121" s="91">
        <v>100031599</v>
      </c>
      <c r="J121" s="75">
        <v>3300</v>
      </c>
      <c r="K121" s="78" t="s">
        <v>256</v>
      </c>
      <c r="L121" s="76">
        <v>42962</v>
      </c>
      <c r="M121" s="78">
        <v>50</v>
      </c>
      <c r="N121" s="77">
        <v>-400</v>
      </c>
      <c r="O121" s="104">
        <f>-N121</f>
        <v>400</v>
      </c>
      <c r="P121" s="37"/>
      <c r="Q121" s="38"/>
      <c r="R121" s="39"/>
      <c r="U121" s="41"/>
    </row>
    <row r="122" spans="1:21" s="40" customFormat="1" ht="20.25" customHeight="1" x14ac:dyDescent="0.3">
      <c r="A122" s="63"/>
      <c r="B122" s="43"/>
      <c r="C122" s="65"/>
      <c r="D122" s="42"/>
      <c r="E122" s="42"/>
      <c r="F122" s="66"/>
      <c r="G122" s="42"/>
      <c r="H122" s="94"/>
      <c r="I122" s="91">
        <v>3600373495</v>
      </c>
      <c r="J122" s="75">
        <v>3300</v>
      </c>
      <c r="K122" s="78" t="s">
        <v>255</v>
      </c>
      <c r="L122" s="76">
        <v>42962</v>
      </c>
      <c r="M122" s="78">
        <v>50</v>
      </c>
      <c r="N122" s="77">
        <v>-38360</v>
      </c>
      <c r="O122" s="104">
        <f t="shared" ref="O122:O133" si="9">-N122</f>
        <v>38360</v>
      </c>
      <c r="P122" s="37"/>
      <c r="Q122" s="38"/>
      <c r="R122" s="39"/>
      <c r="U122" s="41"/>
    </row>
    <row r="123" spans="1:21" s="40" customFormat="1" ht="20.25" customHeight="1" x14ac:dyDescent="0.3">
      <c r="A123" s="63"/>
      <c r="B123" s="43"/>
      <c r="C123" s="65"/>
      <c r="D123" s="42"/>
      <c r="E123" s="42"/>
      <c r="F123" s="66"/>
      <c r="G123" s="42"/>
      <c r="H123" s="94"/>
      <c r="I123" s="91">
        <v>3600382475</v>
      </c>
      <c r="J123" s="75">
        <v>3300</v>
      </c>
      <c r="K123" s="78" t="s">
        <v>255</v>
      </c>
      <c r="L123" s="76">
        <v>42962</v>
      </c>
      <c r="M123" s="78">
        <v>50</v>
      </c>
      <c r="N123" s="77">
        <v>-9260</v>
      </c>
      <c r="O123" s="104">
        <f t="shared" si="9"/>
        <v>9260</v>
      </c>
      <c r="P123" s="37"/>
      <c r="Q123" s="38"/>
      <c r="R123" s="39"/>
      <c r="U123" s="41"/>
    </row>
    <row r="124" spans="1:21" s="40" customFormat="1" ht="20.25" customHeight="1" x14ac:dyDescent="0.3">
      <c r="A124" s="63"/>
      <c r="B124" s="43"/>
      <c r="C124" s="65"/>
      <c r="D124" s="42"/>
      <c r="E124" s="42"/>
      <c r="F124" s="66"/>
      <c r="G124" s="42"/>
      <c r="H124" s="94"/>
      <c r="I124" s="91">
        <v>3600389231</v>
      </c>
      <c r="J124" s="75">
        <v>3300</v>
      </c>
      <c r="K124" s="78" t="s">
        <v>255</v>
      </c>
      <c r="L124" s="76">
        <v>42962</v>
      </c>
      <c r="M124" s="78">
        <v>50</v>
      </c>
      <c r="N124" s="77">
        <v>-99600</v>
      </c>
      <c r="O124" s="104">
        <f t="shared" si="9"/>
        <v>99600</v>
      </c>
      <c r="P124" s="37"/>
      <c r="Q124" s="38"/>
      <c r="R124" s="39"/>
      <c r="U124" s="41"/>
    </row>
    <row r="125" spans="1:21" s="40" customFormat="1" ht="20.25" customHeight="1" x14ac:dyDescent="0.3">
      <c r="A125" s="63"/>
      <c r="B125" s="43"/>
      <c r="C125" s="65"/>
      <c r="D125" s="42"/>
      <c r="E125" s="42"/>
      <c r="F125" s="66"/>
      <c r="G125" s="42"/>
      <c r="H125" s="94"/>
      <c r="I125" s="91">
        <v>3600389235</v>
      </c>
      <c r="J125" s="75">
        <v>3300</v>
      </c>
      <c r="K125" s="78" t="s">
        <v>255</v>
      </c>
      <c r="L125" s="76">
        <v>42962</v>
      </c>
      <c r="M125" s="78">
        <v>50</v>
      </c>
      <c r="N125" s="77">
        <v>-17000</v>
      </c>
      <c r="O125" s="104">
        <f t="shared" si="9"/>
        <v>17000</v>
      </c>
      <c r="P125" s="37"/>
      <c r="Q125" s="38"/>
      <c r="R125" s="39"/>
      <c r="U125" s="41"/>
    </row>
    <row r="126" spans="1:21" s="40" customFormat="1" ht="20.25" customHeight="1" x14ac:dyDescent="0.3">
      <c r="A126" s="63"/>
      <c r="B126" s="43"/>
      <c r="C126" s="65"/>
      <c r="D126" s="42"/>
      <c r="E126" s="42"/>
      <c r="F126" s="66"/>
      <c r="G126" s="42"/>
      <c r="H126" s="94"/>
      <c r="I126" s="91">
        <v>3600389236</v>
      </c>
      <c r="J126" s="75">
        <v>3300</v>
      </c>
      <c r="K126" s="78" t="s">
        <v>255</v>
      </c>
      <c r="L126" s="76">
        <v>42962</v>
      </c>
      <c r="M126" s="78">
        <v>50</v>
      </c>
      <c r="N126" s="77">
        <v>-15000</v>
      </c>
      <c r="O126" s="104">
        <f t="shared" si="9"/>
        <v>15000</v>
      </c>
      <c r="P126" s="37"/>
      <c r="Q126" s="38"/>
      <c r="R126" s="39"/>
      <c r="U126" s="41"/>
    </row>
    <row r="127" spans="1:21" s="40" customFormat="1" ht="20.25" customHeight="1" x14ac:dyDescent="0.3">
      <c r="A127" s="63"/>
      <c r="B127" s="43"/>
      <c r="C127" s="65"/>
      <c r="D127" s="42"/>
      <c r="E127" s="42"/>
      <c r="F127" s="66"/>
      <c r="G127" s="42"/>
      <c r="H127" s="94"/>
      <c r="I127" s="91">
        <v>3600389237</v>
      </c>
      <c r="J127" s="75">
        <v>3300</v>
      </c>
      <c r="K127" s="78" t="s">
        <v>255</v>
      </c>
      <c r="L127" s="76">
        <v>42962</v>
      </c>
      <c r="M127" s="78">
        <v>50</v>
      </c>
      <c r="N127" s="77">
        <v>-34000</v>
      </c>
      <c r="O127" s="104">
        <f t="shared" si="9"/>
        <v>34000</v>
      </c>
      <c r="P127" s="37"/>
      <c r="Q127" s="38"/>
      <c r="R127" s="39"/>
      <c r="U127" s="41"/>
    </row>
    <row r="128" spans="1:21" s="40" customFormat="1" ht="20.25" customHeight="1" x14ac:dyDescent="0.3">
      <c r="A128" s="63"/>
      <c r="B128" s="43"/>
      <c r="C128" s="65"/>
      <c r="D128" s="42"/>
      <c r="E128" s="42"/>
      <c r="F128" s="66"/>
      <c r="G128" s="42"/>
      <c r="H128" s="94"/>
      <c r="I128" s="91">
        <v>3600389637</v>
      </c>
      <c r="J128" s="75">
        <v>3300</v>
      </c>
      <c r="K128" s="78" t="s">
        <v>255</v>
      </c>
      <c r="L128" s="76">
        <v>42962</v>
      </c>
      <c r="M128" s="78">
        <v>50</v>
      </c>
      <c r="N128" s="77">
        <v>-5040</v>
      </c>
      <c r="O128" s="104">
        <f t="shared" si="9"/>
        <v>5040</v>
      </c>
      <c r="P128" s="37"/>
      <c r="Q128" s="38"/>
      <c r="R128" s="39"/>
      <c r="U128" s="41"/>
    </row>
    <row r="129" spans="1:21" s="40" customFormat="1" ht="20.25" customHeight="1" x14ac:dyDescent="0.3">
      <c r="A129" s="63"/>
      <c r="B129" s="43"/>
      <c r="C129" s="65"/>
      <c r="D129" s="42"/>
      <c r="E129" s="42"/>
      <c r="F129" s="66"/>
      <c r="G129" s="42"/>
      <c r="H129" s="94"/>
      <c r="I129" s="91">
        <v>3600390809</v>
      </c>
      <c r="J129" s="75">
        <v>3300</v>
      </c>
      <c r="K129" s="78" t="s">
        <v>255</v>
      </c>
      <c r="L129" s="76">
        <v>42962</v>
      </c>
      <c r="M129" s="78">
        <v>50</v>
      </c>
      <c r="N129" s="77">
        <v>-55540</v>
      </c>
      <c r="O129" s="104">
        <f t="shared" si="9"/>
        <v>55540</v>
      </c>
      <c r="P129" s="37"/>
      <c r="Q129" s="38"/>
      <c r="R129" s="39"/>
      <c r="U129" s="41"/>
    </row>
    <row r="130" spans="1:21" s="40" customFormat="1" ht="20.25" customHeight="1" x14ac:dyDescent="0.3">
      <c r="A130" s="63"/>
      <c r="B130" s="43"/>
      <c r="C130" s="65"/>
      <c r="D130" s="42"/>
      <c r="E130" s="42"/>
      <c r="F130" s="66"/>
      <c r="G130" s="42"/>
      <c r="H130" s="94"/>
      <c r="I130" s="91">
        <v>100031600</v>
      </c>
      <c r="J130" s="75">
        <v>3300</v>
      </c>
      <c r="K130" s="78" t="s">
        <v>256</v>
      </c>
      <c r="L130" s="76">
        <v>42963</v>
      </c>
      <c r="M130" s="78">
        <v>50</v>
      </c>
      <c r="N130" s="77">
        <v>-370</v>
      </c>
      <c r="O130" s="104">
        <f t="shared" si="9"/>
        <v>370</v>
      </c>
      <c r="P130" s="37"/>
      <c r="Q130" s="38"/>
      <c r="R130" s="39"/>
      <c r="U130" s="41"/>
    </row>
    <row r="131" spans="1:21" s="40" customFormat="1" ht="20.25" customHeight="1" x14ac:dyDescent="0.3">
      <c r="A131" s="63"/>
      <c r="B131" s="43"/>
      <c r="C131" s="65"/>
      <c r="D131" s="42"/>
      <c r="E131" s="42"/>
      <c r="F131" s="66"/>
      <c r="G131" s="42"/>
      <c r="H131" s="94"/>
      <c r="I131" s="91">
        <v>100247801</v>
      </c>
      <c r="J131" s="75">
        <v>3300</v>
      </c>
      <c r="K131" s="78" t="s">
        <v>256</v>
      </c>
      <c r="L131" s="76">
        <v>42963</v>
      </c>
      <c r="M131" s="78">
        <v>50</v>
      </c>
      <c r="N131" s="77">
        <v>-920</v>
      </c>
      <c r="O131" s="104">
        <f t="shared" si="9"/>
        <v>920</v>
      </c>
      <c r="P131" s="47"/>
      <c r="Q131" s="48"/>
      <c r="R131" s="49"/>
      <c r="U131" s="41"/>
    </row>
    <row r="132" spans="1:21" s="40" customFormat="1" ht="20.25" customHeight="1" x14ac:dyDescent="0.3">
      <c r="A132" s="63"/>
      <c r="B132" s="43"/>
      <c r="C132" s="65"/>
      <c r="D132" s="42"/>
      <c r="E132" s="42"/>
      <c r="F132" s="66"/>
      <c r="G132" s="42"/>
      <c r="H132" s="94"/>
      <c r="I132" s="91">
        <v>3600322075</v>
      </c>
      <c r="J132" s="75">
        <v>3300</v>
      </c>
      <c r="K132" s="78" t="s">
        <v>255</v>
      </c>
      <c r="L132" s="76">
        <v>42963</v>
      </c>
      <c r="M132" s="78">
        <v>50</v>
      </c>
      <c r="N132" s="77">
        <v>-30930</v>
      </c>
      <c r="O132" s="104">
        <f t="shared" si="9"/>
        <v>30930</v>
      </c>
      <c r="P132" s="47"/>
      <c r="Q132" s="48"/>
      <c r="R132" s="49"/>
      <c r="U132" s="41"/>
    </row>
    <row r="133" spans="1:21" s="40" customFormat="1" ht="20.25" customHeight="1" x14ac:dyDescent="0.3">
      <c r="A133" s="63"/>
      <c r="B133" s="43"/>
      <c r="C133" s="65"/>
      <c r="D133" s="42"/>
      <c r="E133" s="42"/>
      <c r="F133" s="66"/>
      <c r="G133" s="42"/>
      <c r="H133" s="94"/>
      <c r="I133" s="91">
        <v>3600368239</v>
      </c>
      <c r="J133" s="75">
        <v>3300</v>
      </c>
      <c r="K133" s="78" t="s">
        <v>255</v>
      </c>
      <c r="L133" s="76">
        <v>42963</v>
      </c>
      <c r="M133" s="78">
        <v>50</v>
      </c>
      <c r="N133" s="77">
        <v>-49280</v>
      </c>
      <c r="O133" s="104">
        <f t="shared" si="9"/>
        <v>49280</v>
      </c>
      <c r="P133" s="37"/>
      <c r="Q133" s="41"/>
      <c r="U133" s="41"/>
    </row>
    <row r="134" spans="1:21" s="40" customFormat="1" ht="20.25" customHeight="1" x14ac:dyDescent="0.3">
      <c r="A134" s="63"/>
      <c r="B134" s="43">
        <v>2000400429</v>
      </c>
      <c r="C134" s="65">
        <v>3600300152</v>
      </c>
      <c r="D134" s="42">
        <v>3300</v>
      </c>
      <c r="E134" s="42" t="s">
        <v>254</v>
      </c>
      <c r="F134" s="66">
        <v>42963</v>
      </c>
      <c r="G134" s="42">
        <v>40</v>
      </c>
      <c r="H134" s="94">
        <v>188970</v>
      </c>
      <c r="I134" s="89"/>
      <c r="J134" s="42"/>
      <c r="K134" s="63"/>
      <c r="L134" s="66"/>
      <c r="M134" s="63"/>
      <c r="N134" s="67"/>
      <c r="O134" s="104">
        <f>+H134</f>
        <v>188970</v>
      </c>
      <c r="P134" s="47"/>
      <c r="Q134" s="48"/>
      <c r="R134" s="49"/>
      <c r="U134" s="41"/>
    </row>
    <row r="135" spans="1:21" s="40" customFormat="1" ht="20.25" customHeight="1" x14ac:dyDescent="0.3">
      <c r="A135" s="63"/>
      <c r="B135" s="43"/>
      <c r="C135" s="65"/>
      <c r="D135" s="42"/>
      <c r="E135" s="42"/>
      <c r="F135" s="66"/>
      <c r="G135" s="42"/>
      <c r="H135" s="94"/>
      <c r="I135" s="91">
        <v>100247802</v>
      </c>
      <c r="J135" s="75">
        <v>3300</v>
      </c>
      <c r="K135" s="78" t="s">
        <v>256</v>
      </c>
      <c r="L135" s="76">
        <v>42964</v>
      </c>
      <c r="M135" s="78">
        <v>50</v>
      </c>
      <c r="N135" s="77">
        <v>-14146</v>
      </c>
      <c r="O135" s="104">
        <f>-N135</f>
        <v>14146</v>
      </c>
      <c r="P135" s="47"/>
      <c r="Q135" s="48"/>
      <c r="R135" s="49"/>
    </row>
    <row r="136" spans="1:21" s="40" customFormat="1" ht="20.25" customHeight="1" x14ac:dyDescent="0.3">
      <c r="A136" s="63"/>
      <c r="B136" s="43"/>
      <c r="C136" s="65"/>
      <c r="D136" s="42"/>
      <c r="E136" s="42"/>
      <c r="F136" s="66"/>
      <c r="G136" s="42"/>
      <c r="H136" s="94"/>
      <c r="I136" s="91">
        <v>3600368720</v>
      </c>
      <c r="J136" s="75">
        <v>3300</v>
      </c>
      <c r="K136" s="78" t="s">
        <v>255</v>
      </c>
      <c r="L136" s="76">
        <v>42964</v>
      </c>
      <c r="M136" s="78">
        <v>50</v>
      </c>
      <c r="N136" s="77">
        <v>-30129</v>
      </c>
      <c r="O136" s="104">
        <f t="shared" ref="O136:O138" si="10">-N136</f>
        <v>30129</v>
      </c>
      <c r="P136" s="47"/>
      <c r="Q136" s="48"/>
      <c r="R136" s="49"/>
    </row>
    <row r="137" spans="1:21" s="40" customFormat="1" ht="20.25" customHeight="1" x14ac:dyDescent="0.3">
      <c r="A137" s="63"/>
      <c r="B137" s="43"/>
      <c r="C137" s="65"/>
      <c r="D137" s="42"/>
      <c r="E137" s="42"/>
      <c r="F137" s="66"/>
      <c r="G137" s="42"/>
      <c r="H137" s="94"/>
      <c r="I137" s="91">
        <v>3600390718</v>
      </c>
      <c r="J137" s="75">
        <v>3300</v>
      </c>
      <c r="K137" s="78" t="s">
        <v>255</v>
      </c>
      <c r="L137" s="76">
        <v>42964</v>
      </c>
      <c r="M137" s="78">
        <v>50</v>
      </c>
      <c r="N137" s="77">
        <v>-10000</v>
      </c>
      <c r="O137" s="104">
        <f t="shared" si="10"/>
        <v>10000</v>
      </c>
      <c r="P137" s="47"/>
      <c r="Q137" s="48"/>
      <c r="R137" s="49"/>
    </row>
    <row r="138" spans="1:21" s="40" customFormat="1" ht="20.25" customHeight="1" x14ac:dyDescent="0.3">
      <c r="A138" s="63"/>
      <c r="B138" s="43"/>
      <c r="C138" s="65"/>
      <c r="D138" s="42"/>
      <c r="E138" s="42"/>
      <c r="F138" s="66"/>
      <c r="G138" s="42"/>
      <c r="H138" s="94"/>
      <c r="I138" s="91">
        <v>3600390721</v>
      </c>
      <c r="J138" s="75">
        <v>3300</v>
      </c>
      <c r="K138" s="78" t="s">
        <v>255</v>
      </c>
      <c r="L138" s="76">
        <v>42964</v>
      </c>
      <c r="M138" s="78">
        <v>50</v>
      </c>
      <c r="N138" s="77">
        <v>-8476</v>
      </c>
      <c r="O138" s="104">
        <f t="shared" si="10"/>
        <v>8476</v>
      </c>
      <c r="P138" s="47"/>
      <c r="Q138" s="48"/>
      <c r="R138" s="49"/>
    </row>
    <row r="139" spans="1:21" s="40" customFormat="1" ht="20.25" customHeight="1" x14ac:dyDescent="0.3">
      <c r="A139" s="63"/>
      <c r="B139" s="43">
        <v>2000400429</v>
      </c>
      <c r="C139" s="74">
        <v>3600300193</v>
      </c>
      <c r="D139" s="42">
        <v>3300</v>
      </c>
      <c r="E139" s="42" t="s">
        <v>254</v>
      </c>
      <c r="F139" s="66">
        <v>42964</v>
      </c>
      <c r="G139" s="42">
        <v>40</v>
      </c>
      <c r="H139" s="94">
        <v>60000</v>
      </c>
      <c r="I139" s="89"/>
      <c r="J139" s="42"/>
      <c r="K139" s="63"/>
      <c r="L139" s="83"/>
      <c r="M139" s="63"/>
      <c r="N139" s="67"/>
      <c r="O139" s="104">
        <f>+H139</f>
        <v>60000</v>
      </c>
      <c r="P139" s="47"/>
      <c r="Q139" s="48"/>
      <c r="R139" s="49"/>
    </row>
    <row r="140" spans="1:21" s="40" customFormat="1" ht="20.25" customHeight="1" x14ac:dyDescent="0.3">
      <c r="A140" s="63"/>
      <c r="B140" s="43">
        <v>2000400429</v>
      </c>
      <c r="C140" s="74">
        <v>3600300195</v>
      </c>
      <c r="D140" s="42">
        <v>3300</v>
      </c>
      <c r="E140" s="42" t="s">
        <v>254</v>
      </c>
      <c r="F140" s="66">
        <v>42964</v>
      </c>
      <c r="G140" s="42">
        <v>40</v>
      </c>
      <c r="H140" s="94">
        <v>9024</v>
      </c>
      <c r="I140" s="89"/>
      <c r="J140" s="42"/>
      <c r="K140" s="63"/>
      <c r="L140" s="83"/>
      <c r="M140" s="63"/>
      <c r="N140" s="67"/>
      <c r="O140" s="104">
        <f t="shared" ref="O140:O152" si="11">+H140</f>
        <v>9024</v>
      </c>
      <c r="P140" s="47"/>
      <c r="Q140" s="48"/>
      <c r="R140" s="49"/>
    </row>
    <row r="141" spans="1:21" s="40" customFormat="1" ht="20.25" customHeight="1" x14ac:dyDescent="0.3">
      <c r="A141" s="63"/>
      <c r="B141" s="43">
        <v>2000400429</v>
      </c>
      <c r="C141" s="74">
        <v>3600300196</v>
      </c>
      <c r="D141" s="42">
        <v>3300</v>
      </c>
      <c r="E141" s="42" t="s">
        <v>254</v>
      </c>
      <c r="F141" s="66">
        <v>42964</v>
      </c>
      <c r="G141" s="42">
        <v>40</v>
      </c>
      <c r="H141" s="94">
        <v>6650</v>
      </c>
      <c r="I141" s="89"/>
      <c r="J141" s="42"/>
      <c r="K141" s="63"/>
      <c r="L141" s="83"/>
      <c r="M141" s="63"/>
      <c r="N141" s="67"/>
      <c r="O141" s="104">
        <f t="shared" si="11"/>
        <v>6650</v>
      </c>
      <c r="P141" s="47"/>
      <c r="Q141" s="48"/>
      <c r="R141" s="49"/>
    </row>
    <row r="142" spans="1:21" s="40" customFormat="1" ht="20.25" customHeight="1" x14ac:dyDescent="0.3">
      <c r="A142" s="63"/>
      <c r="B142" s="43">
        <v>2000400429</v>
      </c>
      <c r="C142" s="74">
        <v>3600300197</v>
      </c>
      <c r="D142" s="42">
        <v>3300</v>
      </c>
      <c r="E142" s="42" t="s">
        <v>254</v>
      </c>
      <c r="F142" s="66">
        <v>42964</v>
      </c>
      <c r="G142" s="42">
        <v>40</v>
      </c>
      <c r="H142" s="94">
        <v>9400</v>
      </c>
      <c r="I142" s="89"/>
      <c r="J142" s="42"/>
      <c r="K142" s="63"/>
      <c r="L142" s="83"/>
      <c r="M142" s="63"/>
      <c r="N142" s="67"/>
      <c r="O142" s="104">
        <f t="shared" si="11"/>
        <v>9400</v>
      </c>
      <c r="P142" s="47"/>
      <c r="Q142" s="48"/>
      <c r="R142" s="49"/>
    </row>
    <row r="143" spans="1:21" s="40" customFormat="1" ht="20.25" customHeight="1" x14ac:dyDescent="0.3">
      <c r="A143" s="63"/>
      <c r="B143" s="43">
        <v>2000400429</v>
      </c>
      <c r="C143" s="74">
        <v>3600300198</v>
      </c>
      <c r="D143" s="42">
        <v>3300</v>
      </c>
      <c r="E143" s="42" t="s">
        <v>254</v>
      </c>
      <c r="F143" s="66">
        <v>42964</v>
      </c>
      <c r="G143" s="42">
        <v>40</v>
      </c>
      <c r="H143" s="94">
        <v>4960</v>
      </c>
      <c r="I143" s="89"/>
      <c r="J143" s="42"/>
      <c r="K143" s="63"/>
      <c r="L143" s="83"/>
      <c r="M143" s="63"/>
      <c r="N143" s="67"/>
      <c r="O143" s="104">
        <f t="shared" si="11"/>
        <v>4960</v>
      </c>
      <c r="P143" s="47"/>
      <c r="Q143" s="48"/>
      <c r="R143" s="49"/>
    </row>
    <row r="144" spans="1:21" s="40" customFormat="1" ht="20.25" customHeight="1" x14ac:dyDescent="0.3">
      <c r="A144" s="63"/>
      <c r="B144" s="43">
        <v>2000400429</v>
      </c>
      <c r="C144" s="74">
        <v>3600300199</v>
      </c>
      <c r="D144" s="42">
        <v>3300</v>
      </c>
      <c r="E144" s="42" t="s">
        <v>254</v>
      </c>
      <c r="F144" s="66">
        <v>42964</v>
      </c>
      <c r="G144" s="42">
        <v>40</v>
      </c>
      <c r="H144" s="94">
        <v>9960</v>
      </c>
      <c r="I144" s="89"/>
      <c r="J144" s="42"/>
      <c r="K144" s="63"/>
      <c r="L144" s="83"/>
      <c r="M144" s="63"/>
      <c r="N144" s="67"/>
      <c r="O144" s="104">
        <f t="shared" si="11"/>
        <v>9960</v>
      </c>
      <c r="P144" s="47"/>
      <c r="Q144" s="48"/>
      <c r="R144" s="49"/>
    </row>
    <row r="145" spans="1:18" s="40" customFormat="1" ht="20.25" customHeight="1" x14ac:dyDescent="0.3">
      <c r="A145" s="63"/>
      <c r="B145" s="43">
        <v>2000400429</v>
      </c>
      <c r="C145" s="74">
        <v>3600300200</v>
      </c>
      <c r="D145" s="42">
        <v>3300</v>
      </c>
      <c r="E145" s="42" t="s">
        <v>254</v>
      </c>
      <c r="F145" s="66">
        <v>42964</v>
      </c>
      <c r="G145" s="42">
        <v>40</v>
      </c>
      <c r="H145" s="94">
        <v>5380</v>
      </c>
      <c r="I145" s="89"/>
      <c r="J145" s="42"/>
      <c r="K145" s="63"/>
      <c r="L145" s="83"/>
      <c r="M145" s="63"/>
      <c r="N145" s="67"/>
      <c r="O145" s="104">
        <f t="shared" si="11"/>
        <v>5380</v>
      </c>
      <c r="P145" s="47"/>
      <c r="Q145" s="48"/>
      <c r="R145" s="49"/>
    </row>
    <row r="146" spans="1:18" s="40" customFormat="1" ht="20.25" customHeight="1" x14ac:dyDescent="0.3">
      <c r="A146" s="63"/>
      <c r="B146" s="43">
        <v>2000400429</v>
      </c>
      <c r="C146" s="74">
        <v>3600305233</v>
      </c>
      <c r="D146" s="42">
        <v>3300</v>
      </c>
      <c r="E146" s="42" t="s">
        <v>254</v>
      </c>
      <c r="F146" s="66">
        <v>42964</v>
      </c>
      <c r="G146" s="42">
        <v>40</v>
      </c>
      <c r="H146" s="94">
        <v>31700</v>
      </c>
      <c r="I146" s="89"/>
      <c r="J146" s="42"/>
      <c r="K146" s="63"/>
      <c r="L146" s="83"/>
      <c r="M146" s="63"/>
      <c r="N146" s="67"/>
      <c r="O146" s="104">
        <f t="shared" si="11"/>
        <v>31700</v>
      </c>
      <c r="P146" s="47"/>
      <c r="Q146" s="48"/>
      <c r="R146" s="49"/>
    </row>
    <row r="147" spans="1:18" s="40" customFormat="1" ht="20.25" customHeight="1" x14ac:dyDescent="0.3">
      <c r="A147" s="63"/>
      <c r="B147" s="43">
        <v>2000400429</v>
      </c>
      <c r="C147" s="74">
        <v>3600306486</v>
      </c>
      <c r="D147" s="42">
        <v>3300</v>
      </c>
      <c r="E147" s="42" t="s">
        <v>254</v>
      </c>
      <c r="F147" s="66">
        <v>42964</v>
      </c>
      <c r="G147" s="42">
        <v>40</v>
      </c>
      <c r="H147" s="94">
        <v>5720</v>
      </c>
      <c r="I147" s="89"/>
      <c r="J147" s="42"/>
      <c r="K147" s="63"/>
      <c r="L147" s="83"/>
      <c r="M147" s="63"/>
      <c r="N147" s="67"/>
      <c r="O147" s="104">
        <f t="shared" si="11"/>
        <v>5720</v>
      </c>
      <c r="P147" s="47"/>
      <c r="Q147" s="48"/>
      <c r="R147" s="49"/>
    </row>
    <row r="148" spans="1:18" s="40" customFormat="1" ht="20.25" customHeight="1" x14ac:dyDescent="0.3">
      <c r="A148" s="63"/>
      <c r="B148" s="43">
        <v>2000400429</v>
      </c>
      <c r="C148" s="74">
        <v>3600306704</v>
      </c>
      <c r="D148" s="42">
        <v>3300</v>
      </c>
      <c r="E148" s="42" t="s">
        <v>254</v>
      </c>
      <c r="F148" s="66">
        <v>42964</v>
      </c>
      <c r="G148" s="42">
        <v>40</v>
      </c>
      <c r="H148" s="94">
        <v>3656</v>
      </c>
      <c r="I148" s="89"/>
      <c r="J148" s="42"/>
      <c r="K148" s="63"/>
      <c r="L148" s="83"/>
      <c r="M148" s="63"/>
      <c r="N148" s="67"/>
      <c r="O148" s="104">
        <f t="shared" si="11"/>
        <v>3656</v>
      </c>
    </row>
    <row r="149" spans="1:18" s="40" customFormat="1" ht="20.25" customHeight="1" x14ac:dyDescent="0.3">
      <c r="A149" s="63"/>
      <c r="B149" s="43">
        <v>2000400429</v>
      </c>
      <c r="C149" s="74">
        <v>3600306705</v>
      </c>
      <c r="D149" s="42">
        <v>3300</v>
      </c>
      <c r="E149" s="42" t="s">
        <v>254</v>
      </c>
      <c r="F149" s="66">
        <v>42964</v>
      </c>
      <c r="G149" s="42">
        <v>40</v>
      </c>
      <c r="H149" s="94">
        <v>7400</v>
      </c>
      <c r="I149" s="89"/>
      <c r="J149" s="42"/>
      <c r="K149" s="63"/>
      <c r="L149" s="83"/>
      <c r="M149" s="63"/>
      <c r="N149" s="67"/>
      <c r="O149" s="104">
        <f t="shared" si="11"/>
        <v>7400</v>
      </c>
    </row>
    <row r="150" spans="1:18" s="40" customFormat="1" ht="20.25" customHeight="1" x14ac:dyDescent="0.3">
      <c r="A150" s="63"/>
      <c r="B150" s="43">
        <v>2000400429</v>
      </c>
      <c r="C150" s="74">
        <v>3600306706</v>
      </c>
      <c r="D150" s="42">
        <v>3300</v>
      </c>
      <c r="E150" s="42" t="s">
        <v>254</v>
      </c>
      <c r="F150" s="66">
        <v>42964</v>
      </c>
      <c r="G150" s="42">
        <v>40</v>
      </c>
      <c r="H150" s="94">
        <v>10460</v>
      </c>
      <c r="I150" s="89"/>
      <c r="J150" s="42"/>
      <c r="K150" s="63"/>
      <c r="L150" s="83"/>
      <c r="M150" s="63"/>
      <c r="N150" s="67"/>
      <c r="O150" s="104">
        <f t="shared" si="11"/>
        <v>10460</v>
      </c>
    </row>
    <row r="151" spans="1:18" s="40" customFormat="1" ht="20.25" customHeight="1" x14ac:dyDescent="0.3">
      <c r="A151" s="63"/>
      <c r="B151" s="43">
        <v>2000400429</v>
      </c>
      <c r="C151" s="74">
        <v>3600306707</v>
      </c>
      <c r="D151" s="42">
        <v>3300</v>
      </c>
      <c r="E151" s="42" t="s">
        <v>254</v>
      </c>
      <c r="F151" s="66">
        <v>42964</v>
      </c>
      <c r="G151" s="42">
        <v>40</v>
      </c>
      <c r="H151" s="94">
        <v>7682</v>
      </c>
      <c r="I151" s="89"/>
      <c r="J151" s="42"/>
      <c r="K151" s="63"/>
      <c r="L151" s="83"/>
      <c r="M151" s="63"/>
      <c r="N151" s="67"/>
      <c r="O151" s="104">
        <f t="shared" si="11"/>
        <v>7682</v>
      </c>
    </row>
    <row r="152" spans="1:18" s="40" customFormat="1" ht="20.25" customHeight="1" x14ac:dyDescent="0.3">
      <c r="A152" s="63"/>
      <c r="B152" s="43">
        <v>2000400429</v>
      </c>
      <c r="C152" s="74">
        <v>3600307001</v>
      </c>
      <c r="D152" s="42">
        <v>3300</v>
      </c>
      <c r="E152" s="42" t="s">
        <v>254</v>
      </c>
      <c r="F152" s="66">
        <v>42964</v>
      </c>
      <c r="G152" s="42">
        <v>40</v>
      </c>
      <c r="H152" s="94">
        <v>5380</v>
      </c>
      <c r="I152" s="89"/>
      <c r="J152" s="42"/>
      <c r="K152" s="63"/>
      <c r="L152" s="83"/>
      <c r="M152" s="63"/>
      <c r="N152" s="67"/>
      <c r="O152" s="104">
        <f t="shared" si="11"/>
        <v>5380</v>
      </c>
    </row>
    <row r="153" spans="1:18" s="40" customFormat="1" ht="20.25" customHeight="1" x14ac:dyDescent="0.3">
      <c r="A153" s="63"/>
      <c r="B153" s="43"/>
      <c r="C153" s="74"/>
      <c r="D153" s="42"/>
      <c r="E153" s="42"/>
      <c r="F153" s="66"/>
      <c r="G153" s="42"/>
      <c r="H153" s="94"/>
      <c r="I153" s="91">
        <v>3600382659</v>
      </c>
      <c r="J153" s="75">
        <v>3300</v>
      </c>
      <c r="K153" s="78" t="s">
        <v>255</v>
      </c>
      <c r="L153" s="76">
        <v>42965</v>
      </c>
      <c r="M153" s="78">
        <v>50</v>
      </c>
      <c r="N153" s="77">
        <v>-6450</v>
      </c>
      <c r="O153" s="104">
        <f>-N153</f>
        <v>6450</v>
      </c>
    </row>
    <row r="154" spans="1:18" s="40" customFormat="1" ht="20.25" customHeight="1" x14ac:dyDescent="0.3">
      <c r="A154" s="63"/>
      <c r="B154" s="43"/>
      <c r="C154" s="74"/>
      <c r="D154" s="42"/>
      <c r="E154" s="42"/>
      <c r="F154" s="66"/>
      <c r="G154" s="42"/>
      <c r="H154" s="94"/>
      <c r="I154" s="91">
        <v>3600382660</v>
      </c>
      <c r="J154" s="75">
        <v>3300</v>
      </c>
      <c r="K154" s="78" t="s">
        <v>255</v>
      </c>
      <c r="L154" s="76">
        <v>42965</v>
      </c>
      <c r="M154" s="78">
        <v>50</v>
      </c>
      <c r="N154" s="77">
        <v>-9520</v>
      </c>
      <c r="O154" s="104">
        <f t="shared" ref="O154:O158" si="12">-N154</f>
        <v>9520</v>
      </c>
    </row>
    <row r="155" spans="1:18" s="40" customFormat="1" ht="20.25" customHeight="1" x14ac:dyDescent="0.3">
      <c r="A155" s="63"/>
      <c r="B155" s="43"/>
      <c r="C155" s="74"/>
      <c r="D155" s="42"/>
      <c r="E155" s="42"/>
      <c r="F155" s="66"/>
      <c r="G155" s="42"/>
      <c r="H155" s="94"/>
      <c r="I155" s="91">
        <v>3600382661</v>
      </c>
      <c r="J155" s="75">
        <v>3300</v>
      </c>
      <c r="K155" s="78" t="s">
        <v>255</v>
      </c>
      <c r="L155" s="76">
        <v>42965</v>
      </c>
      <c r="M155" s="78">
        <v>50</v>
      </c>
      <c r="N155" s="77">
        <v>-15280</v>
      </c>
      <c r="O155" s="104">
        <f t="shared" si="12"/>
        <v>15280</v>
      </c>
    </row>
    <row r="156" spans="1:18" s="40" customFormat="1" ht="20.25" customHeight="1" x14ac:dyDescent="0.3">
      <c r="A156" s="63"/>
      <c r="B156" s="43"/>
      <c r="C156" s="74"/>
      <c r="D156" s="42"/>
      <c r="E156" s="42"/>
      <c r="F156" s="66"/>
      <c r="G156" s="42"/>
      <c r="H156" s="94"/>
      <c r="I156" s="91">
        <v>100247807</v>
      </c>
      <c r="J156" s="75">
        <v>3300</v>
      </c>
      <c r="K156" s="78" t="s">
        <v>255</v>
      </c>
      <c r="L156" s="76">
        <v>42965</v>
      </c>
      <c r="M156" s="78">
        <v>50</v>
      </c>
      <c r="N156" s="77">
        <v>-550</v>
      </c>
      <c r="O156" s="104">
        <f t="shared" si="12"/>
        <v>550</v>
      </c>
    </row>
    <row r="157" spans="1:18" s="40" customFormat="1" ht="20.25" customHeight="1" x14ac:dyDescent="0.3">
      <c r="A157" s="63"/>
      <c r="B157" s="43"/>
      <c r="C157" s="74"/>
      <c r="D157" s="42"/>
      <c r="E157" s="42"/>
      <c r="F157" s="66"/>
      <c r="G157" s="42"/>
      <c r="H157" s="94"/>
      <c r="I157" s="91">
        <v>100247808</v>
      </c>
      <c r="J157" s="75">
        <v>3300</v>
      </c>
      <c r="K157" s="78" t="s">
        <v>255</v>
      </c>
      <c r="L157" s="76">
        <v>42965</v>
      </c>
      <c r="M157" s="78">
        <v>50</v>
      </c>
      <c r="N157" s="77">
        <v>-320</v>
      </c>
      <c r="O157" s="104">
        <f t="shared" si="12"/>
        <v>320</v>
      </c>
    </row>
    <row r="158" spans="1:18" s="40" customFormat="1" ht="20.25" customHeight="1" x14ac:dyDescent="0.3">
      <c r="A158" s="63"/>
      <c r="B158" s="43"/>
      <c r="C158" s="74"/>
      <c r="D158" s="42"/>
      <c r="E158" s="42"/>
      <c r="F158" s="66"/>
      <c r="G158" s="42"/>
      <c r="H158" s="94"/>
      <c r="I158" s="91">
        <v>100247809</v>
      </c>
      <c r="J158" s="75">
        <v>3300</v>
      </c>
      <c r="K158" s="78" t="s">
        <v>255</v>
      </c>
      <c r="L158" s="76">
        <v>42965</v>
      </c>
      <c r="M158" s="78">
        <v>50</v>
      </c>
      <c r="N158" s="77">
        <v>-2720</v>
      </c>
      <c r="O158" s="104">
        <f t="shared" si="12"/>
        <v>2720</v>
      </c>
    </row>
    <row r="159" spans="1:18" s="40" customFormat="1" ht="20.25" customHeight="1" x14ac:dyDescent="0.3">
      <c r="A159" s="63"/>
      <c r="B159" s="43">
        <v>2000400429</v>
      </c>
      <c r="C159" s="65">
        <v>3600308988</v>
      </c>
      <c r="D159" s="42">
        <v>3300</v>
      </c>
      <c r="E159" s="42" t="s">
        <v>254</v>
      </c>
      <c r="F159" s="66">
        <v>42965</v>
      </c>
      <c r="G159" s="42">
        <v>40</v>
      </c>
      <c r="H159" s="94">
        <v>4804</v>
      </c>
      <c r="I159" s="89"/>
      <c r="J159" s="42"/>
      <c r="K159" s="63"/>
      <c r="L159" s="83"/>
      <c r="M159" s="63"/>
      <c r="N159" s="67"/>
      <c r="O159" s="104">
        <f>+H159</f>
        <v>4804</v>
      </c>
    </row>
    <row r="160" spans="1:18" s="40" customFormat="1" ht="20.25" customHeight="1" x14ac:dyDescent="0.3">
      <c r="A160" s="63"/>
      <c r="B160" s="43">
        <v>2000400429</v>
      </c>
      <c r="C160" s="65">
        <v>3600308989</v>
      </c>
      <c r="D160" s="42">
        <v>3300</v>
      </c>
      <c r="E160" s="42" t="s">
        <v>254</v>
      </c>
      <c r="F160" s="66">
        <v>42965</v>
      </c>
      <c r="G160" s="42">
        <v>40</v>
      </c>
      <c r="H160" s="94">
        <v>58000</v>
      </c>
      <c r="I160" s="89"/>
      <c r="J160" s="42"/>
      <c r="K160" s="63"/>
      <c r="L160" s="83"/>
      <c r="M160" s="63"/>
      <c r="N160" s="67"/>
      <c r="O160" s="104">
        <f t="shared" ref="O160:O170" si="13">+H160</f>
        <v>58000</v>
      </c>
    </row>
    <row r="161" spans="1:15" s="40" customFormat="1" ht="20.25" customHeight="1" x14ac:dyDescent="0.3">
      <c r="A161" s="63"/>
      <c r="B161" s="43">
        <v>2000400429</v>
      </c>
      <c r="C161" s="65">
        <v>3600309149</v>
      </c>
      <c r="D161" s="42">
        <v>3300</v>
      </c>
      <c r="E161" s="42" t="s">
        <v>254</v>
      </c>
      <c r="F161" s="66">
        <v>42965</v>
      </c>
      <c r="G161" s="42">
        <v>40</v>
      </c>
      <c r="H161" s="94">
        <v>18000</v>
      </c>
      <c r="I161" s="89"/>
      <c r="J161" s="42"/>
      <c r="K161" s="63"/>
      <c r="L161" s="83"/>
      <c r="M161" s="63"/>
      <c r="N161" s="67"/>
      <c r="O161" s="104">
        <f t="shared" si="13"/>
        <v>18000</v>
      </c>
    </row>
    <row r="162" spans="1:15" s="40" customFormat="1" ht="20.25" customHeight="1" x14ac:dyDescent="0.3">
      <c r="A162" s="63"/>
      <c r="B162" s="43">
        <v>2000400429</v>
      </c>
      <c r="C162" s="65">
        <v>3600309153</v>
      </c>
      <c r="D162" s="42">
        <v>3300</v>
      </c>
      <c r="E162" s="42" t="s">
        <v>254</v>
      </c>
      <c r="F162" s="66">
        <v>42965</v>
      </c>
      <c r="G162" s="42">
        <v>40</v>
      </c>
      <c r="H162" s="94">
        <v>5040</v>
      </c>
      <c r="I162" s="89"/>
      <c r="J162" s="42"/>
      <c r="K162" s="63"/>
      <c r="L162" s="83"/>
      <c r="M162" s="63"/>
      <c r="N162" s="67"/>
      <c r="O162" s="104">
        <f t="shared" si="13"/>
        <v>5040</v>
      </c>
    </row>
    <row r="163" spans="1:15" s="40" customFormat="1" ht="20.25" customHeight="1" x14ac:dyDescent="0.3">
      <c r="A163" s="63"/>
      <c r="B163" s="43">
        <v>2000400429</v>
      </c>
      <c r="C163" s="65">
        <v>3600309154</v>
      </c>
      <c r="D163" s="42">
        <v>3300</v>
      </c>
      <c r="E163" s="42" t="s">
        <v>254</v>
      </c>
      <c r="F163" s="66">
        <v>42965</v>
      </c>
      <c r="G163" s="42">
        <v>40</v>
      </c>
      <c r="H163" s="94">
        <v>198900</v>
      </c>
      <c r="I163" s="89"/>
      <c r="J163" s="42"/>
      <c r="K163" s="63"/>
      <c r="L163" s="83"/>
      <c r="M163" s="63"/>
      <c r="N163" s="67"/>
      <c r="O163" s="104">
        <f t="shared" si="13"/>
        <v>198900</v>
      </c>
    </row>
    <row r="164" spans="1:15" s="40" customFormat="1" ht="20.25" customHeight="1" x14ac:dyDescent="0.3">
      <c r="A164" s="63"/>
      <c r="B164" s="43">
        <v>2000400429</v>
      </c>
      <c r="C164" s="65">
        <v>3600309835</v>
      </c>
      <c r="D164" s="42">
        <v>3300</v>
      </c>
      <c r="E164" s="42" t="s">
        <v>254</v>
      </c>
      <c r="F164" s="66">
        <v>42965</v>
      </c>
      <c r="G164" s="42">
        <v>40</v>
      </c>
      <c r="H164" s="94">
        <v>5980</v>
      </c>
      <c r="I164" s="89"/>
      <c r="J164" s="42"/>
      <c r="K164" s="63"/>
      <c r="L164" s="83"/>
      <c r="M164" s="63"/>
      <c r="N164" s="67"/>
      <c r="O164" s="104">
        <f t="shared" si="13"/>
        <v>5980</v>
      </c>
    </row>
    <row r="165" spans="1:15" s="40" customFormat="1" ht="20.25" customHeight="1" x14ac:dyDescent="0.3">
      <c r="A165" s="63"/>
      <c r="B165" s="43">
        <v>2000400429</v>
      </c>
      <c r="C165" s="65">
        <v>3600309838</v>
      </c>
      <c r="D165" s="42">
        <v>3300</v>
      </c>
      <c r="E165" s="42" t="s">
        <v>254</v>
      </c>
      <c r="F165" s="66">
        <v>42965</v>
      </c>
      <c r="G165" s="42">
        <v>40</v>
      </c>
      <c r="H165" s="94">
        <v>6200</v>
      </c>
      <c r="I165" s="89"/>
      <c r="J165" s="42"/>
      <c r="K165" s="63"/>
      <c r="L165" s="83"/>
      <c r="M165" s="63"/>
      <c r="N165" s="67"/>
      <c r="O165" s="104">
        <f t="shared" si="13"/>
        <v>6200</v>
      </c>
    </row>
    <row r="166" spans="1:15" s="40" customFormat="1" ht="20.25" customHeight="1" x14ac:dyDescent="0.3">
      <c r="A166" s="63"/>
      <c r="B166" s="43">
        <v>2000400429</v>
      </c>
      <c r="C166" s="65">
        <v>3600311302</v>
      </c>
      <c r="D166" s="42">
        <v>3300</v>
      </c>
      <c r="E166" s="42" t="s">
        <v>254</v>
      </c>
      <c r="F166" s="66">
        <v>42965</v>
      </c>
      <c r="G166" s="42">
        <v>40</v>
      </c>
      <c r="H166" s="94">
        <v>5980</v>
      </c>
      <c r="I166" s="89"/>
      <c r="J166" s="42"/>
      <c r="K166" s="63"/>
      <c r="L166" s="83"/>
      <c r="M166" s="63"/>
      <c r="N166" s="67"/>
      <c r="O166" s="104">
        <f t="shared" si="13"/>
        <v>5980</v>
      </c>
    </row>
    <row r="167" spans="1:15" s="40" customFormat="1" ht="20.25" customHeight="1" x14ac:dyDescent="0.3">
      <c r="A167" s="63"/>
      <c r="B167" s="43">
        <v>2000400429</v>
      </c>
      <c r="C167" s="65">
        <v>3600311304</v>
      </c>
      <c r="D167" s="42">
        <v>3300</v>
      </c>
      <c r="E167" s="42" t="s">
        <v>254</v>
      </c>
      <c r="F167" s="66">
        <v>42965</v>
      </c>
      <c r="G167" s="42">
        <v>40</v>
      </c>
      <c r="H167" s="94">
        <v>10356</v>
      </c>
      <c r="I167" s="89"/>
      <c r="J167" s="42"/>
      <c r="K167" s="63"/>
      <c r="L167" s="83"/>
      <c r="M167" s="63"/>
      <c r="N167" s="67"/>
      <c r="O167" s="104">
        <f t="shared" si="13"/>
        <v>10356</v>
      </c>
    </row>
    <row r="168" spans="1:15" s="40" customFormat="1" ht="20.25" customHeight="1" x14ac:dyDescent="0.3">
      <c r="A168" s="63"/>
      <c r="B168" s="43">
        <v>2000400429</v>
      </c>
      <c r="C168" s="65">
        <v>3600310553</v>
      </c>
      <c r="D168" s="42">
        <v>3300</v>
      </c>
      <c r="E168" s="42" t="s">
        <v>254</v>
      </c>
      <c r="F168" s="66">
        <v>42968</v>
      </c>
      <c r="G168" s="42">
        <v>40</v>
      </c>
      <c r="H168" s="94">
        <v>90000</v>
      </c>
      <c r="I168" s="89"/>
      <c r="J168" s="42"/>
      <c r="K168" s="63"/>
      <c r="L168" s="83"/>
      <c r="M168" s="63"/>
      <c r="N168" s="67"/>
      <c r="O168" s="104">
        <f t="shared" si="13"/>
        <v>90000</v>
      </c>
    </row>
    <row r="169" spans="1:15" s="40" customFormat="1" ht="20.25" customHeight="1" x14ac:dyDescent="0.3">
      <c r="A169" s="63"/>
      <c r="B169" s="43">
        <v>2000400429</v>
      </c>
      <c r="C169" s="65">
        <v>3600312331</v>
      </c>
      <c r="D169" s="42">
        <v>3300</v>
      </c>
      <c r="E169" s="42" t="s">
        <v>254</v>
      </c>
      <c r="F169" s="66">
        <v>42968</v>
      </c>
      <c r="G169" s="42">
        <v>40</v>
      </c>
      <c r="H169" s="94">
        <v>30000</v>
      </c>
      <c r="I169" s="89"/>
      <c r="J169" s="42"/>
      <c r="K169" s="63"/>
      <c r="L169" s="83"/>
      <c r="M169" s="63"/>
      <c r="N169" s="67"/>
      <c r="O169" s="104">
        <f t="shared" si="13"/>
        <v>30000</v>
      </c>
    </row>
    <row r="170" spans="1:15" s="40" customFormat="1" ht="20.25" customHeight="1" x14ac:dyDescent="0.3">
      <c r="A170" s="63"/>
      <c r="B170" s="43">
        <v>2000400429</v>
      </c>
      <c r="C170" s="65">
        <v>3600313764</v>
      </c>
      <c r="D170" s="42">
        <v>3300</v>
      </c>
      <c r="E170" s="42" t="s">
        <v>254</v>
      </c>
      <c r="F170" s="66">
        <v>42968</v>
      </c>
      <c r="G170" s="42">
        <v>40</v>
      </c>
      <c r="H170" s="94">
        <v>9640</v>
      </c>
      <c r="I170" s="89"/>
      <c r="J170" s="42"/>
      <c r="K170" s="63"/>
      <c r="L170" s="83"/>
      <c r="M170" s="63"/>
      <c r="N170" s="67"/>
      <c r="O170" s="104">
        <f t="shared" si="13"/>
        <v>9640</v>
      </c>
    </row>
    <row r="171" spans="1:15" s="40" customFormat="1" ht="20.25" customHeight="1" x14ac:dyDescent="0.3">
      <c r="A171" s="63"/>
      <c r="B171" s="43"/>
      <c r="C171" s="65"/>
      <c r="D171" s="42"/>
      <c r="E171" s="42"/>
      <c r="F171" s="66"/>
      <c r="G171" s="42"/>
      <c r="H171" s="94"/>
      <c r="I171" s="91">
        <v>3600322081</v>
      </c>
      <c r="J171" s="75">
        <v>3300</v>
      </c>
      <c r="K171" s="78" t="s">
        <v>255</v>
      </c>
      <c r="L171" s="76">
        <v>42968</v>
      </c>
      <c r="M171" s="78">
        <v>40</v>
      </c>
      <c r="N171" s="77">
        <v>-135000</v>
      </c>
      <c r="O171" s="104">
        <f>-N171</f>
        <v>135000</v>
      </c>
    </row>
    <row r="172" spans="1:15" s="40" customFormat="1" ht="20.25" customHeight="1" x14ac:dyDescent="0.3">
      <c r="A172" s="63"/>
      <c r="B172" s="43"/>
      <c r="C172" s="65"/>
      <c r="D172" s="42"/>
      <c r="E172" s="42"/>
      <c r="F172" s="66"/>
      <c r="G172" s="42"/>
      <c r="H172" s="94"/>
      <c r="I172" s="91">
        <v>3600384314</v>
      </c>
      <c r="J172" s="75">
        <v>3300</v>
      </c>
      <c r="K172" s="78" t="s">
        <v>255</v>
      </c>
      <c r="L172" s="76">
        <v>42968</v>
      </c>
      <c r="M172" s="78">
        <v>40</v>
      </c>
      <c r="N172" s="77">
        <v>-135000</v>
      </c>
      <c r="O172" s="104">
        <f t="shared" ref="O172:O174" si="14">-N172</f>
        <v>135000</v>
      </c>
    </row>
    <row r="173" spans="1:15" s="40" customFormat="1" ht="20.25" customHeight="1" x14ac:dyDescent="0.3">
      <c r="A173" s="63"/>
      <c r="B173" s="43"/>
      <c r="C173" s="65"/>
      <c r="D173" s="42"/>
      <c r="E173" s="42"/>
      <c r="F173" s="66"/>
      <c r="G173" s="42"/>
      <c r="H173" s="94"/>
      <c r="I173" s="91">
        <v>3600389226</v>
      </c>
      <c r="J173" s="75">
        <v>3300</v>
      </c>
      <c r="K173" s="78" t="s">
        <v>255</v>
      </c>
      <c r="L173" s="76">
        <v>42968</v>
      </c>
      <c r="M173" s="78">
        <v>40</v>
      </c>
      <c r="N173" s="77">
        <v>-16800</v>
      </c>
      <c r="O173" s="104">
        <f t="shared" si="14"/>
        <v>16800</v>
      </c>
    </row>
    <row r="174" spans="1:15" s="40" customFormat="1" ht="20.25" customHeight="1" x14ac:dyDescent="0.3">
      <c r="A174" s="63"/>
      <c r="B174" s="43"/>
      <c r="C174" s="65"/>
      <c r="D174" s="42"/>
      <c r="E174" s="42"/>
      <c r="F174" s="66"/>
      <c r="G174" s="42"/>
      <c r="H174" s="94"/>
      <c r="I174" s="91">
        <v>3600389230</v>
      </c>
      <c r="J174" s="75">
        <v>3300</v>
      </c>
      <c r="K174" s="78" t="s">
        <v>255</v>
      </c>
      <c r="L174" s="76">
        <v>42968</v>
      </c>
      <c r="M174" s="78">
        <v>40</v>
      </c>
      <c r="N174" s="77">
        <v>-15000</v>
      </c>
      <c r="O174" s="104">
        <f t="shared" si="14"/>
        <v>15000</v>
      </c>
    </row>
    <row r="175" spans="1:15" s="40" customFormat="1" ht="20.25" customHeight="1" x14ac:dyDescent="0.3">
      <c r="A175" s="63"/>
      <c r="B175" s="43"/>
      <c r="C175" s="65">
        <v>3600301695</v>
      </c>
      <c r="D175" s="42">
        <v>3300</v>
      </c>
      <c r="E175" s="42" t="s">
        <v>254</v>
      </c>
      <c r="F175" s="66">
        <v>42969</v>
      </c>
      <c r="G175" s="42">
        <v>40</v>
      </c>
      <c r="H175" s="94">
        <v>7600</v>
      </c>
      <c r="I175" s="89"/>
      <c r="J175" s="42"/>
      <c r="K175" s="63"/>
      <c r="L175" s="83"/>
      <c r="M175" s="63"/>
      <c r="N175" s="67"/>
      <c r="O175" s="104">
        <f>+H175</f>
        <v>7600</v>
      </c>
    </row>
    <row r="176" spans="1:15" s="40" customFormat="1" ht="20.25" customHeight="1" x14ac:dyDescent="0.3">
      <c r="A176" s="63"/>
      <c r="B176" s="43"/>
      <c r="C176" s="65">
        <v>3600314774</v>
      </c>
      <c r="D176" s="42">
        <v>3300</v>
      </c>
      <c r="E176" s="42" t="s">
        <v>254</v>
      </c>
      <c r="F176" s="66">
        <v>42969</v>
      </c>
      <c r="G176" s="42">
        <v>40</v>
      </c>
      <c r="H176" s="94">
        <v>10128</v>
      </c>
      <c r="I176" s="89"/>
      <c r="J176" s="42"/>
      <c r="K176" s="63"/>
      <c r="L176" s="83"/>
      <c r="M176" s="63"/>
      <c r="N176" s="67"/>
      <c r="O176" s="104">
        <f t="shared" ref="O176:O211" si="15">+H176</f>
        <v>10128</v>
      </c>
    </row>
    <row r="177" spans="1:15" s="40" customFormat="1" ht="20.25" customHeight="1" x14ac:dyDescent="0.3">
      <c r="A177" s="63"/>
      <c r="B177" s="43"/>
      <c r="C177" s="65">
        <v>3600314872</v>
      </c>
      <c r="D177" s="42">
        <v>3300</v>
      </c>
      <c r="E177" s="42" t="s">
        <v>254</v>
      </c>
      <c r="F177" s="66">
        <v>42969</v>
      </c>
      <c r="G177" s="42">
        <v>40</v>
      </c>
      <c r="H177" s="94">
        <v>75700</v>
      </c>
      <c r="I177" s="89"/>
      <c r="J177" s="42"/>
      <c r="K177" s="63"/>
      <c r="L177" s="83"/>
      <c r="M177" s="63"/>
      <c r="N177" s="67"/>
      <c r="O177" s="104">
        <f t="shared" si="15"/>
        <v>75700</v>
      </c>
    </row>
    <row r="178" spans="1:15" s="40" customFormat="1" ht="20.25" customHeight="1" x14ac:dyDescent="0.3">
      <c r="A178" s="63"/>
      <c r="B178" s="43"/>
      <c r="C178" s="65">
        <v>3600315383</v>
      </c>
      <c r="D178" s="42">
        <v>3300</v>
      </c>
      <c r="E178" s="42" t="s">
        <v>254</v>
      </c>
      <c r="F178" s="66">
        <v>42969</v>
      </c>
      <c r="G178" s="42">
        <v>40</v>
      </c>
      <c r="H178" s="94">
        <v>4792</v>
      </c>
      <c r="I178" s="89"/>
      <c r="J178" s="42"/>
      <c r="K178" s="63"/>
      <c r="L178" s="83"/>
      <c r="M178" s="63"/>
      <c r="N178" s="67"/>
      <c r="O178" s="104">
        <f t="shared" si="15"/>
        <v>4792</v>
      </c>
    </row>
    <row r="179" spans="1:15" s="40" customFormat="1" ht="20.25" customHeight="1" x14ac:dyDescent="0.3">
      <c r="A179" s="63"/>
      <c r="B179" s="43"/>
      <c r="C179" s="65">
        <v>3600316077</v>
      </c>
      <c r="D179" s="42">
        <v>3300</v>
      </c>
      <c r="E179" s="42" t="s">
        <v>254</v>
      </c>
      <c r="F179" s="66">
        <v>42969</v>
      </c>
      <c r="G179" s="42">
        <v>40</v>
      </c>
      <c r="H179" s="94">
        <v>8280</v>
      </c>
      <c r="I179" s="89"/>
      <c r="J179" s="42"/>
      <c r="K179" s="63"/>
      <c r="L179" s="83"/>
      <c r="M179" s="63"/>
      <c r="N179" s="67"/>
      <c r="O179" s="104">
        <f t="shared" si="15"/>
        <v>8280</v>
      </c>
    </row>
    <row r="180" spans="1:15" s="40" customFormat="1" ht="20.25" customHeight="1" x14ac:dyDescent="0.3">
      <c r="A180" s="63"/>
      <c r="B180" s="43"/>
      <c r="C180" s="65">
        <v>3600316081</v>
      </c>
      <c r="D180" s="42">
        <v>3300</v>
      </c>
      <c r="E180" s="42" t="s">
        <v>254</v>
      </c>
      <c r="F180" s="66">
        <v>42969</v>
      </c>
      <c r="G180" s="42">
        <v>40</v>
      </c>
      <c r="H180" s="94">
        <v>9272</v>
      </c>
      <c r="I180" s="89"/>
      <c r="J180" s="42"/>
      <c r="K180" s="63"/>
      <c r="L180" s="83"/>
      <c r="M180" s="63"/>
      <c r="N180" s="67"/>
      <c r="O180" s="104">
        <f t="shared" si="15"/>
        <v>9272</v>
      </c>
    </row>
    <row r="181" spans="1:15" s="40" customFormat="1" ht="20.25" customHeight="1" x14ac:dyDescent="0.3">
      <c r="A181" s="63"/>
      <c r="B181" s="43"/>
      <c r="C181" s="65">
        <v>3600316086</v>
      </c>
      <c r="D181" s="42">
        <v>3300</v>
      </c>
      <c r="E181" s="42" t="s">
        <v>254</v>
      </c>
      <c r="F181" s="66">
        <v>42969</v>
      </c>
      <c r="G181" s="42">
        <v>40</v>
      </c>
      <c r="H181" s="94">
        <v>11600</v>
      </c>
      <c r="I181" s="89"/>
      <c r="J181" s="42"/>
      <c r="K181" s="63"/>
      <c r="L181" s="83"/>
      <c r="M181" s="63"/>
      <c r="N181" s="67"/>
      <c r="O181" s="104">
        <f t="shared" si="15"/>
        <v>11600</v>
      </c>
    </row>
    <row r="182" spans="1:15" s="40" customFormat="1" ht="20.25" customHeight="1" x14ac:dyDescent="0.3">
      <c r="A182" s="63"/>
      <c r="B182" s="43"/>
      <c r="C182" s="65">
        <v>3600316380</v>
      </c>
      <c r="D182" s="42">
        <v>3300</v>
      </c>
      <c r="E182" s="42" t="s">
        <v>254</v>
      </c>
      <c r="F182" s="66">
        <v>42969</v>
      </c>
      <c r="G182" s="42">
        <v>40</v>
      </c>
      <c r="H182" s="94">
        <v>60000</v>
      </c>
      <c r="I182" s="89"/>
      <c r="J182" s="42"/>
      <c r="K182" s="63"/>
      <c r="L182" s="83"/>
      <c r="M182" s="63"/>
      <c r="N182" s="67"/>
      <c r="O182" s="104">
        <f t="shared" si="15"/>
        <v>60000</v>
      </c>
    </row>
    <row r="183" spans="1:15" s="40" customFormat="1" ht="20.25" customHeight="1" x14ac:dyDescent="0.3">
      <c r="A183" s="63"/>
      <c r="B183" s="43"/>
      <c r="C183" s="65">
        <v>3600316986</v>
      </c>
      <c r="D183" s="42">
        <v>3300</v>
      </c>
      <c r="E183" s="42" t="s">
        <v>254</v>
      </c>
      <c r="F183" s="66">
        <v>42969</v>
      </c>
      <c r="G183" s="42">
        <v>40</v>
      </c>
      <c r="H183" s="94">
        <v>10000</v>
      </c>
      <c r="I183" s="89"/>
      <c r="J183" s="42"/>
      <c r="K183" s="63"/>
      <c r="L183" s="83"/>
      <c r="M183" s="63"/>
      <c r="N183" s="67"/>
      <c r="O183" s="104">
        <f t="shared" si="15"/>
        <v>10000</v>
      </c>
    </row>
    <row r="184" spans="1:15" s="40" customFormat="1" ht="20.25" customHeight="1" x14ac:dyDescent="0.3">
      <c r="A184" s="63"/>
      <c r="B184" s="43"/>
      <c r="C184" s="65">
        <v>3600317796</v>
      </c>
      <c r="D184" s="42">
        <v>3300</v>
      </c>
      <c r="E184" s="42" t="s">
        <v>254</v>
      </c>
      <c r="F184" s="66">
        <v>42969</v>
      </c>
      <c r="G184" s="42">
        <v>40</v>
      </c>
      <c r="H184" s="94">
        <v>5700</v>
      </c>
      <c r="I184" s="89"/>
      <c r="J184" s="42"/>
      <c r="K184" s="63"/>
      <c r="L184" s="83"/>
      <c r="M184" s="63"/>
      <c r="N184" s="67"/>
      <c r="O184" s="104">
        <f t="shared" si="15"/>
        <v>5700</v>
      </c>
    </row>
    <row r="185" spans="1:15" s="40" customFormat="1" ht="20.25" customHeight="1" x14ac:dyDescent="0.3">
      <c r="A185" s="63"/>
      <c r="B185" s="43"/>
      <c r="C185" s="65">
        <v>3600318619</v>
      </c>
      <c r="D185" s="42">
        <v>3300</v>
      </c>
      <c r="E185" s="42" t="s">
        <v>254</v>
      </c>
      <c r="F185" s="66">
        <v>42969</v>
      </c>
      <c r="G185" s="42">
        <v>40</v>
      </c>
      <c r="H185" s="94">
        <v>31320</v>
      </c>
      <c r="I185" s="89"/>
      <c r="J185" s="42"/>
      <c r="K185" s="63"/>
      <c r="L185" s="83"/>
      <c r="M185" s="63"/>
      <c r="N185" s="67"/>
      <c r="O185" s="104">
        <f t="shared" si="15"/>
        <v>31320</v>
      </c>
    </row>
    <row r="186" spans="1:15" s="40" customFormat="1" ht="20.25" customHeight="1" x14ac:dyDescent="0.3">
      <c r="A186" s="63"/>
      <c r="B186" s="43"/>
      <c r="C186" s="65">
        <v>3600318642</v>
      </c>
      <c r="D186" s="42">
        <v>3300</v>
      </c>
      <c r="E186" s="42" t="s">
        <v>254</v>
      </c>
      <c r="F186" s="66">
        <v>42969</v>
      </c>
      <c r="G186" s="42">
        <v>40</v>
      </c>
      <c r="H186" s="94">
        <v>6000</v>
      </c>
      <c r="I186" s="89"/>
      <c r="J186" s="42"/>
      <c r="K186" s="63"/>
      <c r="L186" s="83"/>
      <c r="M186" s="63"/>
      <c r="N186" s="67"/>
      <c r="O186" s="104">
        <f t="shared" si="15"/>
        <v>6000</v>
      </c>
    </row>
    <row r="187" spans="1:15" s="40" customFormat="1" ht="20.25" customHeight="1" x14ac:dyDescent="0.3">
      <c r="A187" s="63"/>
      <c r="B187" s="43"/>
      <c r="C187" s="65">
        <v>3600318644</v>
      </c>
      <c r="D187" s="42">
        <v>3300</v>
      </c>
      <c r="E187" s="42" t="s">
        <v>254</v>
      </c>
      <c r="F187" s="66">
        <v>42969</v>
      </c>
      <c r="G187" s="42">
        <v>40</v>
      </c>
      <c r="H187" s="94">
        <v>9552</v>
      </c>
      <c r="I187" s="89"/>
      <c r="J187" s="42"/>
      <c r="K187" s="63"/>
      <c r="L187" s="83"/>
      <c r="M187" s="63"/>
      <c r="N187" s="67"/>
      <c r="O187" s="104">
        <f t="shared" si="15"/>
        <v>9552</v>
      </c>
    </row>
    <row r="188" spans="1:15" s="40" customFormat="1" ht="20.25" customHeight="1" x14ac:dyDescent="0.3">
      <c r="A188" s="63"/>
      <c r="B188" s="43"/>
      <c r="C188" s="65">
        <v>3600318704</v>
      </c>
      <c r="D188" s="42">
        <v>3300</v>
      </c>
      <c r="E188" s="42" t="s">
        <v>254</v>
      </c>
      <c r="F188" s="66">
        <v>42969</v>
      </c>
      <c r="G188" s="42">
        <v>40</v>
      </c>
      <c r="H188" s="94">
        <v>5700</v>
      </c>
      <c r="I188" s="89"/>
      <c r="J188" s="42"/>
      <c r="K188" s="63"/>
      <c r="L188" s="83"/>
      <c r="M188" s="63"/>
      <c r="N188" s="67"/>
      <c r="O188" s="104">
        <f t="shared" si="15"/>
        <v>5700</v>
      </c>
    </row>
    <row r="189" spans="1:15" s="40" customFormat="1" ht="20.25" customHeight="1" x14ac:dyDescent="0.3">
      <c r="A189" s="63"/>
      <c r="B189" s="43"/>
      <c r="C189" s="65">
        <v>3600318714</v>
      </c>
      <c r="D189" s="42">
        <v>3300</v>
      </c>
      <c r="E189" s="42" t="s">
        <v>254</v>
      </c>
      <c r="F189" s="66">
        <v>42969</v>
      </c>
      <c r="G189" s="42">
        <v>40</v>
      </c>
      <c r="H189" s="94">
        <v>6636</v>
      </c>
      <c r="I189" s="89"/>
      <c r="J189" s="42"/>
      <c r="K189" s="63"/>
      <c r="L189" s="83"/>
      <c r="M189" s="63"/>
      <c r="N189" s="67"/>
      <c r="O189" s="104">
        <f t="shared" si="15"/>
        <v>6636</v>
      </c>
    </row>
    <row r="190" spans="1:15" s="40" customFormat="1" ht="20.25" customHeight="1" x14ac:dyDescent="0.3">
      <c r="A190" s="63"/>
      <c r="B190" s="43"/>
      <c r="C190" s="65">
        <v>3600318722</v>
      </c>
      <c r="D190" s="42">
        <v>3300</v>
      </c>
      <c r="E190" s="42" t="s">
        <v>254</v>
      </c>
      <c r="F190" s="66">
        <v>42969</v>
      </c>
      <c r="G190" s="42">
        <v>40</v>
      </c>
      <c r="H190" s="94">
        <v>20440</v>
      </c>
      <c r="I190" s="89"/>
      <c r="J190" s="42"/>
      <c r="K190" s="63"/>
      <c r="L190" s="83"/>
      <c r="M190" s="63"/>
      <c r="N190" s="67"/>
      <c r="O190" s="104">
        <f t="shared" si="15"/>
        <v>20440</v>
      </c>
    </row>
    <row r="191" spans="1:15" s="40" customFormat="1" ht="20.25" customHeight="1" x14ac:dyDescent="0.3">
      <c r="A191" s="63"/>
      <c r="B191" s="43"/>
      <c r="C191" s="65">
        <v>3600318724</v>
      </c>
      <c r="D191" s="42">
        <v>3300</v>
      </c>
      <c r="E191" s="42" t="s">
        <v>254</v>
      </c>
      <c r="F191" s="66">
        <v>42969</v>
      </c>
      <c r="G191" s="42">
        <v>40</v>
      </c>
      <c r="H191" s="94">
        <v>11400</v>
      </c>
      <c r="I191" s="89"/>
      <c r="J191" s="42"/>
      <c r="K191" s="63"/>
      <c r="L191" s="83"/>
      <c r="M191" s="63"/>
      <c r="N191" s="67"/>
      <c r="O191" s="104">
        <f t="shared" si="15"/>
        <v>11400</v>
      </c>
    </row>
    <row r="192" spans="1:15" s="40" customFormat="1" ht="20.25" customHeight="1" x14ac:dyDescent="0.3">
      <c r="A192" s="63"/>
      <c r="B192" s="43"/>
      <c r="C192" s="65">
        <v>3600318725</v>
      </c>
      <c r="D192" s="42">
        <v>3300</v>
      </c>
      <c r="E192" s="42" t="s">
        <v>254</v>
      </c>
      <c r="F192" s="66">
        <v>42969</v>
      </c>
      <c r="G192" s="42">
        <v>40</v>
      </c>
      <c r="H192" s="94">
        <v>23200</v>
      </c>
      <c r="I192" s="89"/>
      <c r="J192" s="42"/>
      <c r="K192" s="63"/>
      <c r="L192" s="83"/>
      <c r="M192" s="63"/>
      <c r="N192" s="67"/>
      <c r="O192" s="104">
        <f t="shared" si="15"/>
        <v>23200</v>
      </c>
    </row>
    <row r="193" spans="1:15" s="40" customFormat="1" ht="20.25" customHeight="1" x14ac:dyDescent="0.3">
      <c r="A193" s="63"/>
      <c r="B193" s="43"/>
      <c r="C193" s="65">
        <v>3600318737</v>
      </c>
      <c r="D193" s="42">
        <v>3300</v>
      </c>
      <c r="E193" s="42" t="s">
        <v>254</v>
      </c>
      <c r="F193" s="66">
        <v>42969</v>
      </c>
      <c r="G193" s="42">
        <v>40</v>
      </c>
      <c r="H193" s="94">
        <v>10916</v>
      </c>
      <c r="I193" s="89"/>
      <c r="J193" s="42"/>
      <c r="K193" s="63"/>
      <c r="L193" s="83"/>
      <c r="M193" s="63"/>
      <c r="N193" s="67"/>
      <c r="O193" s="104">
        <f t="shared" si="15"/>
        <v>10916</v>
      </c>
    </row>
    <row r="194" spans="1:15" s="40" customFormat="1" ht="20.25" customHeight="1" x14ac:dyDescent="0.3">
      <c r="A194" s="63"/>
      <c r="B194" s="43"/>
      <c r="C194" s="65">
        <v>3600318738</v>
      </c>
      <c r="D194" s="42">
        <v>3300</v>
      </c>
      <c r="E194" s="42" t="s">
        <v>254</v>
      </c>
      <c r="F194" s="66">
        <v>42969</v>
      </c>
      <c r="G194" s="42">
        <v>40</v>
      </c>
      <c r="H194" s="94">
        <v>10000</v>
      </c>
      <c r="I194" s="89"/>
      <c r="J194" s="42"/>
      <c r="K194" s="63"/>
      <c r="L194" s="83"/>
      <c r="M194" s="63"/>
      <c r="N194" s="67"/>
      <c r="O194" s="104">
        <f t="shared" si="15"/>
        <v>10000</v>
      </c>
    </row>
    <row r="195" spans="1:15" s="40" customFormat="1" ht="20.25" customHeight="1" x14ac:dyDescent="0.3">
      <c r="A195" s="63"/>
      <c r="B195" s="43"/>
      <c r="C195" s="65">
        <v>3600318739</v>
      </c>
      <c r="D195" s="42">
        <v>3300</v>
      </c>
      <c r="E195" s="42" t="s">
        <v>254</v>
      </c>
      <c r="F195" s="66">
        <v>42969</v>
      </c>
      <c r="G195" s="42">
        <v>40</v>
      </c>
      <c r="H195" s="94">
        <v>9980</v>
      </c>
      <c r="I195" s="89"/>
      <c r="J195" s="42"/>
      <c r="K195" s="63"/>
      <c r="L195" s="83"/>
      <c r="M195" s="63"/>
      <c r="N195" s="67"/>
      <c r="O195" s="104">
        <f t="shared" si="15"/>
        <v>9980</v>
      </c>
    </row>
    <row r="196" spans="1:15" s="40" customFormat="1" ht="20.25" customHeight="1" x14ac:dyDescent="0.3">
      <c r="A196" s="63"/>
      <c r="B196" s="43"/>
      <c r="C196" s="65">
        <v>3600318740</v>
      </c>
      <c r="D196" s="42">
        <v>3300</v>
      </c>
      <c r="E196" s="42" t="s">
        <v>254</v>
      </c>
      <c r="F196" s="66">
        <v>42969</v>
      </c>
      <c r="G196" s="42">
        <v>40</v>
      </c>
      <c r="H196" s="94">
        <v>5000</v>
      </c>
      <c r="I196" s="89"/>
      <c r="J196" s="42"/>
      <c r="K196" s="63"/>
      <c r="L196" s="83"/>
      <c r="M196" s="63"/>
      <c r="N196" s="67"/>
      <c r="O196" s="104">
        <f t="shared" si="15"/>
        <v>5000</v>
      </c>
    </row>
    <row r="197" spans="1:15" s="40" customFormat="1" ht="20.25" customHeight="1" x14ac:dyDescent="0.3">
      <c r="A197" s="63"/>
      <c r="B197" s="43"/>
      <c r="C197" s="65">
        <v>3600318827</v>
      </c>
      <c r="D197" s="42">
        <v>3300</v>
      </c>
      <c r="E197" s="42" t="s">
        <v>254</v>
      </c>
      <c r="F197" s="66">
        <v>42969</v>
      </c>
      <c r="G197" s="42">
        <v>40</v>
      </c>
      <c r="H197" s="94">
        <v>5000</v>
      </c>
      <c r="I197" s="89"/>
      <c r="J197" s="42"/>
      <c r="K197" s="63"/>
      <c r="L197" s="83"/>
      <c r="M197" s="63"/>
      <c r="N197" s="67"/>
      <c r="O197" s="104">
        <f t="shared" si="15"/>
        <v>5000</v>
      </c>
    </row>
    <row r="198" spans="1:15" s="40" customFormat="1" ht="20.25" customHeight="1" x14ac:dyDescent="0.3">
      <c r="A198" s="63"/>
      <c r="B198" s="43"/>
      <c r="C198" s="65">
        <v>3600318829</v>
      </c>
      <c r="D198" s="42">
        <v>3300</v>
      </c>
      <c r="E198" s="42" t="s">
        <v>254</v>
      </c>
      <c r="F198" s="66">
        <v>42969</v>
      </c>
      <c r="G198" s="42">
        <v>40</v>
      </c>
      <c r="H198" s="94">
        <v>7820</v>
      </c>
      <c r="I198" s="89"/>
      <c r="J198" s="42"/>
      <c r="K198" s="63"/>
      <c r="L198" s="83"/>
      <c r="M198" s="63"/>
      <c r="N198" s="67"/>
      <c r="O198" s="104">
        <f t="shared" si="15"/>
        <v>7820</v>
      </c>
    </row>
    <row r="199" spans="1:15" s="40" customFormat="1" ht="20.25" customHeight="1" x14ac:dyDescent="0.3">
      <c r="A199" s="63"/>
      <c r="B199" s="43"/>
      <c r="C199" s="65">
        <v>3600318840</v>
      </c>
      <c r="D199" s="42">
        <v>3300</v>
      </c>
      <c r="E199" s="42" t="s">
        <v>254</v>
      </c>
      <c r="F199" s="66">
        <v>42969</v>
      </c>
      <c r="G199" s="42">
        <v>40</v>
      </c>
      <c r="H199" s="94">
        <v>8380</v>
      </c>
      <c r="I199" s="89"/>
      <c r="J199" s="42"/>
      <c r="K199" s="63"/>
      <c r="L199" s="83"/>
      <c r="M199" s="63"/>
      <c r="N199" s="67"/>
      <c r="O199" s="104">
        <f t="shared" si="15"/>
        <v>8380</v>
      </c>
    </row>
    <row r="200" spans="1:15" s="40" customFormat="1" ht="20.25" customHeight="1" x14ac:dyDescent="0.3">
      <c r="A200" s="63"/>
      <c r="B200" s="43"/>
      <c r="C200" s="65">
        <v>3600318841</v>
      </c>
      <c r="D200" s="42">
        <v>3300</v>
      </c>
      <c r="E200" s="42" t="s">
        <v>254</v>
      </c>
      <c r="F200" s="66">
        <v>42969</v>
      </c>
      <c r="G200" s="42">
        <v>40</v>
      </c>
      <c r="H200" s="94">
        <v>6420</v>
      </c>
      <c r="I200" s="89"/>
      <c r="J200" s="42"/>
      <c r="K200" s="63"/>
      <c r="L200" s="83"/>
      <c r="M200" s="63"/>
      <c r="N200" s="67"/>
      <c r="O200" s="104">
        <f t="shared" si="15"/>
        <v>6420</v>
      </c>
    </row>
    <row r="201" spans="1:15" s="40" customFormat="1" ht="20.25" customHeight="1" x14ac:dyDescent="0.3">
      <c r="A201" s="63"/>
      <c r="B201" s="43"/>
      <c r="C201" s="65">
        <v>3600318846</v>
      </c>
      <c r="D201" s="42">
        <v>3300</v>
      </c>
      <c r="E201" s="42" t="s">
        <v>254</v>
      </c>
      <c r="F201" s="66">
        <v>42969</v>
      </c>
      <c r="G201" s="42">
        <v>40</v>
      </c>
      <c r="H201" s="94">
        <v>5000</v>
      </c>
      <c r="I201" s="89"/>
      <c r="J201" s="42"/>
      <c r="K201" s="63"/>
      <c r="L201" s="83"/>
      <c r="M201" s="63"/>
      <c r="N201" s="67"/>
      <c r="O201" s="104">
        <f t="shared" si="15"/>
        <v>5000</v>
      </c>
    </row>
    <row r="202" spans="1:15" s="40" customFormat="1" ht="20.25" customHeight="1" x14ac:dyDescent="0.3">
      <c r="A202" s="63"/>
      <c r="B202" s="43"/>
      <c r="C202" s="65">
        <v>3600318848</v>
      </c>
      <c r="D202" s="42">
        <v>3300</v>
      </c>
      <c r="E202" s="42" t="s">
        <v>254</v>
      </c>
      <c r="F202" s="66">
        <v>42969</v>
      </c>
      <c r="G202" s="42">
        <v>40</v>
      </c>
      <c r="H202" s="94">
        <v>19480</v>
      </c>
      <c r="I202" s="89"/>
      <c r="J202" s="42"/>
      <c r="K202" s="63"/>
      <c r="L202" s="83"/>
      <c r="M202" s="63"/>
      <c r="N202" s="67"/>
      <c r="O202" s="104">
        <f t="shared" si="15"/>
        <v>19480</v>
      </c>
    </row>
    <row r="203" spans="1:15" s="40" customFormat="1" ht="20.25" customHeight="1" x14ac:dyDescent="0.3">
      <c r="A203" s="63"/>
      <c r="B203" s="43"/>
      <c r="C203" s="65">
        <v>3600318849</v>
      </c>
      <c r="D203" s="42">
        <v>3300</v>
      </c>
      <c r="E203" s="42" t="s">
        <v>254</v>
      </c>
      <c r="F203" s="66">
        <v>42969</v>
      </c>
      <c r="G203" s="42">
        <v>40</v>
      </c>
      <c r="H203" s="94">
        <v>10000</v>
      </c>
      <c r="I203" s="89"/>
      <c r="J203" s="42"/>
      <c r="K203" s="63"/>
      <c r="L203" s="83"/>
      <c r="M203" s="63"/>
      <c r="N203" s="67"/>
      <c r="O203" s="104">
        <f>+H203</f>
        <v>10000</v>
      </c>
    </row>
    <row r="204" spans="1:15" s="40" customFormat="1" ht="20.25" customHeight="1" x14ac:dyDescent="0.3">
      <c r="A204" s="63"/>
      <c r="B204" s="43"/>
      <c r="C204" s="65">
        <v>3600319211</v>
      </c>
      <c r="D204" s="42">
        <v>3300</v>
      </c>
      <c r="E204" s="42" t="s">
        <v>254</v>
      </c>
      <c r="F204" s="66">
        <v>42969</v>
      </c>
      <c r="G204" s="42">
        <v>40</v>
      </c>
      <c r="H204" s="94">
        <v>7500</v>
      </c>
      <c r="I204" s="89"/>
      <c r="J204" s="42"/>
      <c r="K204" s="63"/>
      <c r="L204" s="83"/>
      <c r="M204" s="63"/>
      <c r="N204" s="67"/>
      <c r="O204" s="104">
        <f t="shared" si="15"/>
        <v>7500</v>
      </c>
    </row>
    <row r="205" spans="1:15" s="40" customFormat="1" ht="20.25" customHeight="1" x14ac:dyDescent="0.3">
      <c r="A205" s="63"/>
      <c r="B205" s="43"/>
      <c r="C205" s="65">
        <v>3600319212</v>
      </c>
      <c r="D205" s="42">
        <v>3300</v>
      </c>
      <c r="E205" s="42" t="s">
        <v>254</v>
      </c>
      <c r="F205" s="66">
        <v>42969</v>
      </c>
      <c r="G205" s="42">
        <v>40</v>
      </c>
      <c r="H205" s="94">
        <v>5800</v>
      </c>
      <c r="I205" s="89"/>
      <c r="J205" s="42"/>
      <c r="K205" s="63"/>
      <c r="L205" s="83"/>
      <c r="M205" s="63"/>
      <c r="N205" s="67"/>
      <c r="O205" s="104">
        <f t="shared" si="15"/>
        <v>5800</v>
      </c>
    </row>
    <row r="206" spans="1:15" s="40" customFormat="1" ht="20.25" customHeight="1" x14ac:dyDescent="0.3">
      <c r="A206" s="63"/>
      <c r="B206" s="43"/>
      <c r="C206" s="65">
        <v>3600319213</v>
      </c>
      <c r="D206" s="42">
        <v>3300</v>
      </c>
      <c r="E206" s="42" t="s">
        <v>254</v>
      </c>
      <c r="F206" s="66">
        <v>42969</v>
      </c>
      <c r="G206" s="42">
        <v>40</v>
      </c>
      <c r="H206" s="94">
        <v>14400</v>
      </c>
      <c r="I206" s="89"/>
      <c r="J206" s="42"/>
      <c r="K206" s="63"/>
      <c r="L206" s="83"/>
      <c r="M206" s="63"/>
      <c r="N206" s="67"/>
      <c r="O206" s="104">
        <f t="shared" si="15"/>
        <v>14400</v>
      </c>
    </row>
    <row r="207" spans="1:15" s="40" customFormat="1" ht="20.25" customHeight="1" x14ac:dyDescent="0.3">
      <c r="A207" s="63"/>
      <c r="B207" s="43"/>
      <c r="C207" s="65">
        <v>3600319422</v>
      </c>
      <c r="D207" s="42">
        <v>3300</v>
      </c>
      <c r="E207" s="42" t="s">
        <v>254</v>
      </c>
      <c r="F207" s="66">
        <v>42969</v>
      </c>
      <c r="G207" s="42">
        <v>40</v>
      </c>
      <c r="H207" s="94">
        <v>9002</v>
      </c>
      <c r="I207" s="89"/>
      <c r="J207" s="42"/>
      <c r="K207" s="63"/>
      <c r="L207" s="83"/>
      <c r="M207" s="63"/>
      <c r="N207" s="67"/>
      <c r="O207" s="104">
        <f t="shared" si="15"/>
        <v>9002</v>
      </c>
    </row>
    <row r="208" spans="1:15" s="40" customFormat="1" ht="20.25" customHeight="1" x14ac:dyDescent="0.3">
      <c r="A208" s="63"/>
      <c r="B208" s="43"/>
      <c r="C208" s="65">
        <v>3600319427</v>
      </c>
      <c r="D208" s="42">
        <v>3300</v>
      </c>
      <c r="E208" s="42" t="s">
        <v>254</v>
      </c>
      <c r="F208" s="66">
        <v>42969</v>
      </c>
      <c r="G208" s="42">
        <v>40</v>
      </c>
      <c r="H208" s="94">
        <v>3160</v>
      </c>
      <c r="I208" s="89"/>
      <c r="J208" s="42"/>
      <c r="K208" s="63"/>
      <c r="L208" s="83"/>
      <c r="M208" s="63"/>
      <c r="N208" s="67"/>
      <c r="O208" s="104">
        <f t="shared" si="15"/>
        <v>3160</v>
      </c>
    </row>
    <row r="209" spans="1:15" s="40" customFormat="1" ht="20.25" customHeight="1" x14ac:dyDescent="0.3">
      <c r="A209" s="63"/>
      <c r="B209" s="43"/>
      <c r="C209" s="65">
        <v>3600319430</v>
      </c>
      <c r="D209" s="42">
        <v>3300</v>
      </c>
      <c r="E209" s="42" t="s">
        <v>254</v>
      </c>
      <c r="F209" s="66">
        <v>42969</v>
      </c>
      <c r="G209" s="42">
        <v>40</v>
      </c>
      <c r="H209" s="94">
        <v>9570</v>
      </c>
      <c r="I209" s="89"/>
      <c r="J209" s="42"/>
      <c r="K209" s="63"/>
      <c r="L209" s="83"/>
      <c r="M209" s="63"/>
      <c r="N209" s="67"/>
      <c r="O209" s="104">
        <f t="shared" si="15"/>
        <v>9570</v>
      </c>
    </row>
    <row r="210" spans="1:15" s="40" customFormat="1" ht="20.25" customHeight="1" x14ac:dyDescent="0.3">
      <c r="A210" s="63"/>
      <c r="B210" s="43"/>
      <c r="C210" s="65">
        <v>3600319431</v>
      </c>
      <c r="D210" s="42">
        <v>3300</v>
      </c>
      <c r="E210" s="42" t="s">
        <v>254</v>
      </c>
      <c r="F210" s="66">
        <v>42969</v>
      </c>
      <c r="G210" s="42">
        <v>40</v>
      </c>
      <c r="H210" s="94">
        <v>10000</v>
      </c>
      <c r="I210" s="89"/>
      <c r="J210" s="42"/>
      <c r="K210" s="63"/>
      <c r="L210" s="83"/>
      <c r="M210" s="63"/>
      <c r="N210" s="67"/>
      <c r="O210" s="104">
        <f t="shared" si="15"/>
        <v>10000</v>
      </c>
    </row>
    <row r="211" spans="1:15" s="40" customFormat="1" ht="20.25" customHeight="1" x14ac:dyDescent="0.3">
      <c r="A211" s="63"/>
      <c r="B211" s="43"/>
      <c r="C211" s="65">
        <v>3600321526</v>
      </c>
      <c r="D211" s="42">
        <v>3300</v>
      </c>
      <c r="E211" s="42" t="s">
        <v>254</v>
      </c>
      <c r="F211" s="66">
        <v>42969</v>
      </c>
      <c r="G211" s="42">
        <v>40</v>
      </c>
      <c r="H211" s="94">
        <v>50000</v>
      </c>
      <c r="I211" s="89"/>
      <c r="J211" s="42"/>
      <c r="K211" s="63"/>
      <c r="L211" s="83"/>
      <c r="M211" s="63"/>
      <c r="N211" s="67"/>
      <c r="O211" s="104">
        <f t="shared" si="15"/>
        <v>50000</v>
      </c>
    </row>
    <row r="212" spans="1:15" s="40" customFormat="1" ht="20.25" customHeight="1" x14ac:dyDescent="0.3">
      <c r="A212" s="63"/>
      <c r="B212" s="43"/>
      <c r="C212" s="65"/>
      <c r="D212" s="42"/>
      <c r="E212" s="42"/>
      <c r="F212" s="66"/>
      <c r="G212" s="42"/>
      <c r="H212" s="94"/>
      <c r="I212" s="90">
        <v>100245245</v>
      </c>
      <c r="J212" s="70">
        <v>3300</v>
      </c>
      <c r="K212" s="79" t="s">
        <v>256</v>
      </c>
      <c r="L212" s="71">
        <v>42969</v>
      </c>
      <c r="M212" s="79">
        <v>50</v>
      </c>
      <c r="N212" s="72">
        <v>-1700</v>
      </c>
      <c r="O212" s="104">
        <f>-N212</f>
        <v>1700</v>
      </c>
    </row>
    <row r="213" spans="1:15" s="40" customFormat="1" ht="20.25" customHeight="1" x14ac:dyDescent="0.3">
      <c r="A213" s="63"/>
      <c r="B213" s="43"/>
      <c r="C213" s="65"/>
      <c r="D213" s="42"/>
      <c r="E213" s="42"/>
      <c r="F213" s="66"/>
      <c r="G213" s="42"/>
      <c r="H213" s="94"/>
      <c r="I213" s="90">
        <v>100245246</v>
      </c>
      <c r="J213" s="70">
        <v>3300</v>
      </c>
      <c r="K213" s="79" t="s">
        <v>256</v>
      </c>
      <c r="L213" s="71">
        <v>42969</v>
      </c>
      <c r="M213" s="79">
        <v>50</v>
      </c>
      <c r="N213" s="72">
        <v>-5400</v>
      </c>
      <c r="O213" s="104">
        <f t="shared" ref="O213:O216" si="16">-N213</f>
        <v>5400</v>
      </c>
    </row>
    <row r="214" spans="1:15" s="40" customFormat="1" ht="20.25" customHeight="1" x14ac:dyDescent="0.3">
      <c r="A214" s="63"/>
      <c r="B214" s="43"/>
      <c r="C214" s="65"/>
      <c r="D214" s="42"/>
      <c r="E214" s="42"/>
      <c r="F214" s="66"/>
      <c r="G214" s="42"/>
      <c r="H214" s="94"/>
      <c r="I214" s="90">
        <v>3600322078</v>
      </c>
      <c r="J214" s="70">
        <v>3300</v>
      </c>
      <c r="K214" s="70" t="s">
        <v>255</v>
      </c>
      <c r="L214" s="71">
        <v>42969</v>
      </c>
      <c r="M214" s="79">
        <v>50</v>
      </c>
      <c r="N214" s="72">
        <v>-19500</v>
      </c>
      <c r="O214" s="104">
        <f t="shared" si="16"/>
        <v>19500</v>
      </c>
    </row>
    <row r="215" spans="1:15" s="40" customFormat="1" ht="20.25" customHeight="1" x14ac:dyDescent="0.3">
      <c r="A215" s="63"/>
      <c r="B215" s="43"/>
      <c r="C215" s="65"/>
      <c r="D215" s="42"/>
      <c r="E215" s="42"/>
      <c r="F215" s="66"/>
      <c r="G215" s="42"/>
      <c r="H215" s="94"/>
      <c r="I215" s="90">
        <v>3600389234</v>
      </c>
      <c r="J215" s="70">
        <v>3300</v>
      </c>
      <c r="K215" s="70" t="s">
        <v>255</v>
      </c>
      <c r="L215" s="71">
        <v>42969</v>
      </c>
      <c r="M215" s="79">
        <v>50</v>
      </c>
      <c r="N215" s="72">
        <v>-20000</v>
      </c>
      <c r="O215" s="104">
        <f t="shared" si="16"/>
        <v>20000</v>
      </c>
    </row>
    <row r="216" spans="1:15" s="40" customFormat="1" ht="20.25" customHeight="1" x14ac:dyDescent="0.3">
      <c r="A216" s="63"/>
      <c r="B216" s="43"/>
      <c r="C216" s="65"/>
      <c r="D216" s="42"/>
      <c r="E216" s="42"/>
      <c r="F216" s="66"/>
      <c r="G216" s="42"/>
      <c r="H216" s="94"/>
      <c r="I216" s="90">
        <v>3600389240</v>
      </c>
      <c r="J216" s="70">
        <v>3300</v>
      </c>
      <c r="K216" s="70" t="s">
        <v>255</v>
      </c>
      <c r="L216" s="71">
        <v>42969</v>
      </c>
      <c r="M216" s="79">
        <v>50</v>
      </c>
      <c r="N216" s="72">
        <v>-50000</v>
      </c>
      <c r="O216" s="104">
        <f t="shared" si="16"/>
        <v>50000</v>
      </c>
    </row>
    <row r="217" spans="1:15" s="40" customFormat="1" ht="20.25" customHeight="1" x14ac:dyDescent="0.3">
      <c r="A217" s="63"/>
      <c r="B217" s="43"/>
      <c r="C217" s="65">
        <v>3600252396</v>
      </c>
      <c r="D217" s="42">
        <v>3300</v>
      </c>
      <c r="E217" s="42" t="s">
        <v>254</v>
      </c>
      <c r="F217" s="66">
        <v>42970</v>
      </c>
      <c r="G217" s="42">
        <v>40</v>
      </c>
      <c r="H217" s="94">
        <v>5880</v>
      </c>
      <c r="I217" s="89"/>
      <c r="J217" s="42"/>
      <c r="K217" s="63"/>
      <c r="L217" s="83"/>
      <c r="M217" s="63"/>
      <c r="N217" s="67"/>
      <c r="O217" s="104">
        <f>+H217</f>
        <v>5880</v>
      </c>
    </row>
    <row r="218" spans="1:15" s="40" customFormat="1" ht="20.25" customHeight="1" x14ac:dyDescent="0.3">
      <c r="A218" s="63"/>
      <c r="B218" s="43"/>
      <c r="C218" s="65">
        <v>3600252397</v>
      </c>
      <c r="D218" s="42">
        <v>3300</v>
      </c>
      <c r="E218" s="42" t="s">
        <v>254</v>
      </c>
      <c r="F218" s="66">
        <v>42970</v>
      </c>
      <c r="G218" s="42">
        <v>40</v>
      </c>
      <c r="H218" s="94">
        <v>8280</v>
      </c>
      <c r="I218" s="89"/>
      <c r="J218" s="42"/>
      <c r="K218" s="63"/>
      <c r="L218" s="83"/>
      <c r="M218" s="63"/>
      <c r="N218" s="67"/>
      <c r="O218" s="104">
        <f t="shared" ref="O218:O256" si="17">+H218</f>
        <v>8280</v>
      </c>
    </row>
    <row r="219" spans="1:15" s="40" customFormat="1" ht="20.25" customHeight="1" x14ac:dyDescent="0.3">
      <c r="A219" s="63"/>
      <c r="B219" s="43"/>
      <c r="C219" s="65">
        <v>3600252398</v>
      </c>
      <c r="D219" s="42">
        <v>3300</v>
      </c>
      <c r="E219" s="42" t="s">
        <v>254</v>
      </c>
      <c r="F219" s="66">
        <v>42970</v>
      </c>
      <c r="G219" s="42">
        <v>40</v>
      </c>
      <c r="H219" s="94">
        <v>6120</v>
      </c>
      <c r="I219" s="89"/>
      <c r="J219" s="42"/>
      <c r="K219" s="63"/>
      <c r="L219" s="83"/>
      <c r="M219" s="63"/>
      <c r="N219" s="67"/>
      <c r="O219" s="104">
        <f t="shared" si="17"/>
        <v>6120</v>
      </c>
    </row>
    <row r="220" spans="1:15" s="40" customFormat="1" ht="20.25" customHeight="1" x14ac:dyDescent="0.3">
      <c r="A220" s="63"/>
      <c r="B220" s="43"/>
      <c r="C220" s="65">
        <v>3600252399</v>
      </c>
      <c r="D220" s="42">
        <v>3300</v>
      </c>
      <c r="E220" s="42" t="s">
        <v>254</v>
      </c>
      <c r="F220" s="66">
        <v>42970</v>
      </c>
      <c r="G220" s="42">
        <v>40</v>
      </c>
      <c r="H220" s="94">
        <v>6100</v>
      </c>
      <c r="I220" s="89"/>
      <c r="J220" s="42"/>
      <c r="K220" s="63"/>
      <c r="L220" s="83"/>
      <c r="M220" s="63"/>
      <c r="N220" s="67"/>
      <c r="O220" s="104">
        <f t="shared" si="17"/>
        <v>6100</v>
      </c>
    </row>
    <row r="221" spans="1:15" s="40" customFormat="1" ht="20.25" customHeight="1" x14ac:dyDescent="0.3">
      <c r="A221" s="63"/>
      <c r="B221" s="43"/>
      <c r="C221" s="65">
        <v>3600252400</v>
      </c>
      <c r="D221" s="42">
        <v>3300</v>
      </c>
      <c r="E221" s="42" t="s">
        <v>254</v>
      </c>
      <c r="F221" s="66">
        <v>42970</v>
      </c>
      <c r="G221" s="42">
        <v>40</v>
      </c>
      <c r="H221" s="94">
        <v>8580</v>
      </c>
      <c r="I221" s="89"/>
      <c r="J221" s="42"/>
      <c r="K221" s="63"/>
      <c r="L221" s="83"/>
      <c r="M221" s="63"/>
      <c r="N221" s="67"/>
      <c r="O221" s="104">
        <f t="shared" si="17"/>
        <v>8580</v>
      </c>
    </row>
    <row r="222" spans="1:15" s="40" customFormat="1" ht="20.25" customHeight="1" x14ac:dyDescent="0.3">
      <c r="A222" s="63"/>
      <c r="B222" s="43"/>
      <c r="C222" s="65">
        <v>3600312641</v>
      </c>
      <c r="D222" s="42">
        <v>3300</v>
      </c>
      <c r="E222" s="42" t="s">
        <v>254</v>
      </c>
      <c r="F222" s="66">
        <v>42970</v>
      </c>
      <c r="G222" s="42">
        <v>40</v>
      </c>
      <c r="H222" s="94">
        <v>10000</v>
      </c>
      <c r="I222" s="89"/>
      <c r="J222" s="42"/>
      <c r="K222" s="63"/>
      <c r="L222" s="83"/>
      <c r="M222" s="63"/>
      <c r="N222" s="67"/>
      <c r="O222" s="104">
        <f t="shared" si="17"/>
        <v>10000</v>
      </c>
    </row>
    <row r="223" spans="1:15" s="40" customFormat="1" ht="20.25" customHeight="1" x14ac:dyDescent="0.3">
      <c r="A223" s="63"/>
      <c r="B223" s="43"/>
      <c r="C223" s="65">
        <v>3600312642</v>
      </c>
      <c r="D223" s="42">
        <v>3300</v>
      </c>
      <c r="E223" s="42" t="s">
        <v>254</v>
      </c>
      <c r="F223" s="66">
        <v>42970</v>
      </c>
      <c r="G223" s="42">
        <v>40</v>
      </c>
      <c r="H223" s="94">
        <v>10000</v>
      </c>
      <c r="I223" s="89"/>
      <c r="J223" s="42"/>
      <c r="K223" s="63"/>
      <c r="L223" s="83"/>
      <c r="M223" s="63"/>
      <c r="N223" s="67"/>
      <c r="O223" s="104">
        <f t="shared" si="17"/>
        <v>10000</v>
      </c>
    </row>
    <row r="224" spans="1:15" s="40" customFormat="1" ht="20.25" customHeight="1" x14ac:dyDescent="0.3">
      <c r="A224" s="63"/>
      <c r="B224" s="43"/>
      <c r="C224" s="65">
        <v>3600312643</v>
      </c>
      <c r="D224" s="42">
        <v>3300</v>
      </c>
      <c r="E224" s="42" t="s">
        <v>254</v>
      </c>
      <c r="F224" s="66">
        <v>42970</v>
      </c>
      <c r="G224" s="42">
        <v>40</v>
      </c>
      <c r="H224" s="94">
        <v>10000</v>
      </c>
      <c r="I224" s="89"/>
      <c r="J224" s="42"/>
      <c r="K224" s="63"/>
      <c r="L224" s="83"/>
      <c r="M224" s="63"/>
      <c r="N224" s="67"/>
      <c r="O224" s="104">
        <f t="shared" si="17"/>
        <v>10000</v>
      </c>
    </row>
    <row r="225" spans="1:15" s="40" customFormat="1" ht="20.25" customHeight="1" x14ac:dyDescent="0.3">
      <c r="A225" s="63"/>
      <c r="B225" s="43"/>
      <c r="C225" s="65">
        <v>3600318072</v>
      </c>
      <c r="D225" s="42">
        <v>3300</v>
      </c>
      <c r="E225" s="42" t="s">
        <v>254</v>
      </c>
      <c r="F225" s="66">
        <v>42970</v>
      </c>
      <c r="G225" s="42">
        <v>40</v>
      </c>
      <c r="H225" s="94">
        <v>50000</v>
      </c>
      <c r="I225" s="89"/>
      <c r="J225" s="42"/>
      <c r="K225" s="63"/>
      <c r="L225" s="83"/>
      <c r="M225" s="63"/>
      <c r="N225" s="67"/>
      <c r="O225" s="104">
        <f t="shared" si="17"/>
        <v>50000</v>
      </c>
    </row>
    <row r="226" spans="1:15" s="40" customFormat="1" ht="20.25" customHeight="1" x14ac:dyDescent="0.3">
      <c r="A226" s="63"/>
      <c r="B226" s="43"/>
      <c r="C226" s="65">
        <v>3600318073</v>
      </c>
      <c r="D226" s="42">
        <v>3300</v>
      </c>
      <c r="E226" s="42" t="s">
        <v>254</v>
      </c>
      <c r="F226" s="66">
        <v>42970</v>
      </c>
      <c r="G226" s="42">
        <v>40</v>
      </c>
      <c r="H226" s="94">
        <v>50000</v>
      </c>
      <c r="I226" s="89"/>
      <c r="J226" s="42"/>
      <c r="K226" s="63"/>
      <c r="L226" s="83"/>
      <c r="M226" s="63"/>
      <c r="N226" s="67"/>
      <c r="O226" s="104">
        <f t="shared" si="17"/>
        <v>50000</v>
      </c>
    </row>
    <row r="227" spans="1:15" s="40" customFormat="1" ht="20.25" customHeight="1" x14ac:dyDescent="0.3">
      <c r="A227" s="63"/>
      <c r="B227" s="43"/>
      <c r="C227" s="65">
        <v>3600319659</v>
      </c>
      <c r="D227" s="42">
        <v>3300</v>
      </c>
      <c r="E227" s="42" t="s">
        <v>254</v>
      </c>
      <c r="F227" s="66">
        <v>42970</v>
      </c>
      <c r="G227" s="42">
        <v>40</v>
      </c>
      <c r="H227" s="94">
        <v>50000</v>
      </c>
      <c r="I227" s="89"/>
      <c r="J227" s="42"/>
      <c r="K227" s="63"/>
      <c r="L227" s="83"/>
      <c r="M227" s="63"/>
      <c r="N227" s="67"/>
      <c r="O227" s="104">
        <f t="shared" si="17"/>
        <v>50000</v>
      </c>
    </row>
    <row r="228" spans="1:15" s="40" customFormat="1" ht="20.25" customHeight="1" x14ac:dyDescent="0.3">
      <c r="A228" s="63"/>
      <c r="B228" s="43"/>
      <c r="C228" s="65">
        <v>3600319661</v>
      </c>
      <c r="D228" s="42">
        <v>3300</v>
      </c>
      <c r="E228" s="42" t="s">
        <v>254</v>
      </c>
      <c r="F228" s="66">
        <v>42970</v>
      </c>
      <c r="G228" s="42">
        <v>40</v>
      </c>
      <c r="H228" s="94">
        <v>50000</v>
      </c>
      <c r="I228" s="89"/>
      <c r="J228" s="42"/>
      <c r="K228" s="63"/>
      <c r="L228" s="83"/>
      <c r="M228" s="63"/>
      <c r="N228" s="67"/>
      <c r="O228" s="104">
        <f t="shared" si="17"/>
        <v>50000</v>
      </c>
    </row>
    <row r="229" spans="1:15" s="40" customFormat="1" ht="20.25" customHeight="1" x14ac:dyDescent="0.3">
      <c r="A229" s="63"/>
      <c r="B229" s="43"/>
      <c r="C229" s="65">
        <v>3600319662</v>
      </c>
      <c r="D229" s="42">
        <v>3300</v>
      </c>
      <c r="E229" s="42" t="s">
        <v>254</v>
      </c>
      <c r="F229" s="66">
        <v>42970</v>
      </c>
      <c r="G229" s="42">
        <v>40</v>
      </c>
      <c r="H229" s="94">
        <v>50000</v>
      </c>
      <c r="I229" s="89"/>
      <c r="J229" s="42"/>
      <c r="K229" s="63"/>
      <c r="L229" s="83"/>
      <c r="M229" s="63"/>
      <c r="N229" s="67"/>
      <c r="O229" s="104">
        <f t="shared" si="17"/>
        <v>50000</v>
      </c>
    </row>
    <row r="230" spans="1:15" s="40" customFormat="1" ht="20.25" customHeight="1" x14ac:dyDescent="0.3">
      <c r="A230" s="63"/>
      <c r="B230" s="43"/>
      <c r="C230" s="65">
        <v>3600319663</v>
      </c>
      <c r="D230" s="42">
        <v>3300</v>
      </c>
      <c r="E230" s="42" t="s">
        <v>254</v>
      </c>
      <c r="F230" s="66">
        <v>42970</v>
      </c>
      <c r="G230" s="42">
        <v>40</v>
      </c>
      <c r="H230" s="94">
        <v>10000</v>
      </c>
      <c r="I230" s="89"/>
      <c r="J230" s="42"/>
      <c r="K230" s="63"/>
      <c r="L230" s="83"/>
      <c r="M230" s="63"/>
      <c r="N230" s="67"/>
      <c r="O230" s="104">
        <f t="shared" si="17"/>
        <v>10000</v>
      </c>
    </row>
    <row r="231" spans="1:15" s="40" customFormat="1" ht="20.25" customHeight="1" x14ac:dyDescent="0.3">
      <c r="A231" s="63"/>
      <c r="B231" s="43"/>
      <c r="C231" s="65">
        <v>3600319664</v>
      </c>
      <c r="D231" s="42">
        <v>3300</v>
      </c>
      <c r="E231" s="42" t="s">
        <v>254</v>
      </c>
      <c r="F231" s="66">
        <v>42970</v>
      </c>
      <c r="G231" s="42">
        <v>40</v>
      </c>
      <c r="H231" s="94">
        <v>10000</v>
      </c>
      <c r="I231" s="89"/>
      <c r="J231" s="42"/>
      <c r="K231" s="63"/>
      <c r="L231" s="83"/>
      <c r="M231" s="63"/>
      <c r="N231" s="67"/>
      <c r="O231" s="104">
        <f t="shared" si="17"/>
        <v>10000</v>
      </c>
    </row>
    <row r="232" spans="1:15" s="40" customFormat="1" ht="20.25" customHeight="1" x14ac:dyDescent="0.3">
      <c r="A232" s="63"/>
      <c r="B232" s="43"/>
      <c r="C232" s="65">
        <v>3600319665</v>
      </c>
      <c r="D232" s="42">
        <v>3300</v>
      </c>
      <c r="E232" s="42" t="s">
        <v>254</v>
      </c>
      <c r="F232" s="66">
        <v>42970</v>
      </c>
      <c r="G232" s="42">
        <v>40</v>
      </c>
      <c r="H232" s="94">
        <v>10000</v>
      </c>
      <c r="I232" s="89"/>
      <c r="J232" s="42"/>
      <c r="K232" s="63"/>
      <c r="L232" s="83"/>
      <c r="M232" s="63"/>
      <c r="N232" s="67"/>
      <c r="O232" s="104">
        <f t="shared" si="17"/>
        <v>10000</v>
      </c>
    </row>
    <row r="233" spans="1:15" s="40" customFormat="1" ht="20.25" customHeight="1" x14ac:dyDescent="0.3">
      <c r="A233" s="63"/>
      <c r="B233" s="43"/>
      <c r="C233" s="65">
        <v>3600319666</v>
      </c>
      <c r="D233" s="42">
        <v>3300</v>
      </c>
      <c r="E233" s="42" t="s">
        <v>254</v>
      </c>
      <c r="F233" s="66">
        <v>42970</v>
      </c>
      <c r="G233" s="42">
        <v>40</v>
      </c>
      <c r="H233" s="94">
        <v>10000</v>
      </c>
      <c r="I233" s="89"/>
      <c r="J233" s="42"/>
      <c r="K233" s="63"/>
      <c r="L233" s="83"/>
      <c r="M233" s="63"/>
      <c r="N233" s="67"/>
      <c r="O233" s="104">
        <f t="shared" si="17"/>
        <v>10000</v>
      </c>
    </row>
    <row r="234" spans="1:15" s="40" customFormat="1" ht="20.25" customHeight="1" x14ac:dyDescent="0.3">
      <c r="A234" s="63"/>
      <c r="B234" s="43"/>
      <c r="C234" s="65">
        <v>3600319667</v>
      </c>
      <c r="D234" s="42">
        <v>3300</v>
      </c>
      <c r="E234" s="42" t="s">
        <v>254</v>
      </c>
      <c r="F234" s="66">
        <v>42970</v>
      </c>
      <c r="G234" s="42">
        <v>40</v>
      </c>
      <c r="H234" s="94">
        <v>10000</v>
      </c>
      <c r="I234" s="89"/>
      <c r="J234" s="42"/>
      <c r="K234" s="63"/>
      <c r="L234" s="83"/>
      <c r="M234" s="63"/>
      <c r="N234" s="67"/>
      <c r="O234" s="104">
        <f t="shared" si="17"/>
        <v>10000</v>
      </c>
    </row>
    <row r="235" spans="1:15" s="40" customFormat="1" ht="20.25" customHeight="1" x14ac:dyDescent="0.3">
      <c r="A235" s="63"/>
      <c r="B235" s="43"/>
      <c r="C235" s="65">
        <v>3600322268</v>
      </c>
      <c r="D235" s="42">
        <v>3300</v>
      </c>
      <c r="E235" s="42" t="s">
        <v>254</v>
      </c>
      <c r="F235" s="66">
        <v>42970</v>
      </c>
      <c r="G235" s="42">
        <v>40</v>
      </c>
      <c r="H235" s="94">
        <v>50000</v>
      </c>
      <c r="I235" s="89"/>
      <c r="J235" s="42"/>
      <c r="K235" s="63"/>
      <c r="L235" s="83"/>
      <c r="M235" s="63"/>
      <c r="N235" s="67"/>
      <c r="O235" s="104">
        <f t="shared" si="17"/>
        <v>50000</v>
      </c>
    </row>
    <row r="236" spans="1:15" s="40" customFormat="1" ht="20.25" customHeight="1" x14ac:dyDescent="0.3">
      <c r="A236" s="63"/>
      <c r="B236" s="43"/>
      <c r="C236" s="65">
        <v>3600322269</v>
      </c>
      <c r="D236" s="42">
        <v>3300</v>
      </c>
      <c r="E236" s="42" t="s">
        <v>254</v>
      </c>
      <c r="F236" s="66">
        <v>42970</v>
      </c>
      <c r="G236" s="42">
        <v>40</v>
      </c>
      <c r="H236" s="94">
        <v>50000</v>
      </c>
      <c r="I236" s="89"/>
      <c r="J236" s="42"/>
      <c r="K236" s="63"/>
      <c r="L236" s="83"/>
      <c r="M236" s="63"/>
      <c r="N236" s="67"/>
      <c r="O236" s="104">
        <f t="shared" si="17"/>
        <v>50000</v>
      </c>
    </row>
    <row r="237" spans="1:15" s="40" customFormat="1" ht="20.25" customHeight="1" x14ac:dyDescent="0.3">
      <c r="A237" s="63"/>
      <c r="B237" s="43"/>
      <c r="C237" s="65">
        <v>3600322787</v>
      </c>
      <c r="D237" s="42">
        <v>3300</v>
      </c>
      <c r="E237" s="42" t="s">
        <v>254</v>
      </c>
      <c r="F237" s="66">
        <v>42970</v>
      </c>
      <c r="G237" s="42">
        <v>40</v>
      </c>
      <c r="H237" s="94">
        <v>50000</v>
      </c>
      <c r="I237" s="89"/>
      <c r="J237" s="42"/>
      <c r="K237" s="63"/>
      <c r="L237" s="83"/>
      <c r="M237" s="63"/>
      <c r="N237" s="67"/>
      <c r="O237" s="104">
        <f t="shared" si="17"/>
        <v>50000</v>
      </c>
    </row>
    <row r="238" spans="1:15" s="40" customFormat="1" ht="20.25" customHeight="1" x14ac:dyDescent="0.3">
      <c r="A238" s="63"/>
      <c r="B238" s="43"/>
      <c r="C238" s="65">
        <v>3600323437</v>
      </c>
      <c r="D238" s="42">
        <v>3300</v>
      </c>
      <c r="E238" s="42" t="s">
        <v>254</v>
      </c>
      <c r="F238" s="66">
        <v>42970</v>
      </c>
      <c r="G238" s="42">
        <v>40</v>
      </c>
      <c r="H238" s="94">
        <v>50000</v>
      </c>
      <c r="I238" s="89"/>
      <c r="J238" s="42"/>
      <c r="K238" s="63"/>
      <c r="L238" s="83"/>
      <c r="M238" s="63"/>
      <c r="N238" s="67"/>
      <c r="O238" s="104">
        <f t="shared" si="17"/>
        <v>50000</v>
      </c>
    </row>
    <row r="239" spans="1:15" s="40" customFormat="1" ht="20.25" customHeight="1" x14ac:dyDescent="0.3">
      <c r="A239" s="63"/>
      <c r="B239" s="43"/>
      <c r="C239" s="65">
        <v>3600324104</v>
      </c>
      <c r="D239" s="42">
        <v>3300</v>
      </c>
      <c r="E239" s="42" t="s">
        <v>254</v>
      </c>
      <c r="F239" s="66">
        <v>42970</v>
      </c>
      <c r="G239" s="42">
        <v>40</v>
      </c>
      <c r="H239" s="94">
        <v>9600</v>
      </c>
      <c r="I239" s="89"/>
      <c r="J239" s="42"/>
      <c r="K239" s="63"/>
      <c r="L239" s="83"/>
      <c r="M239" s="63"/>
      <c r="N239" s="67"/>
      <c r="O239" s="104">
        <f t="shared" si="17"/>
        <v>9600</v>
      </c>
    </row>
    <row r="240" spans="1:15" s="40" customFormat="1" ht="20.25" customHeight="1" x14ac:dyDescent="0.3">
      <c r="A240" s="63"/>
      <c r="B240" s="43"/>
      <c r="C240" s="65">
        <v>3600324105</v>
      </c>
      <c r="D240" s="42">
        <v>3300</v>
      </c>
      <c r="E240" s="42" t="s">
        <v>254</v>
      </c>
      <c r="F240" s="66">
        <v>42970</v>
      </c>
      <c r="G240" s="42">
        <v>40</v>
      </c>
      <c r="H240" s="94">
        <v>10000</v>
      </c>
      <c r="I240" s="89"/>
      <c r="J240" s="42"/>
      <c r="K240" s="63"/>
      <c r="L240" s="83"/>
      <c r="M240" s="63"/>
      <c r="N240" s="67"/>
      <c r="O240" s="104">
        <f t="shared" si="17"/>
        <v>10000</v>
      </c>
    </row>
    <row r="241" spans="1:15" s="40" customFormat="1" ht="20.25" customHeight="1" x14ac:dyDescent="0.3">
      <c r="A241" s="63"/>
      <c r="B241" s="43"/>
      <c r="C241" s="65">
        <v>3600324106</v>
      </c>
      <c r="D241" s="42">
        <v>3300</v>
      </c>
      <c r="E241" s="42" t="s">
        <v>254</v>
      </c>
      <c r="F241" s="66">
        <v>42970</v>
      </c>
      <c r="G241" s="42">
        <v>40</v>
      </c>
      <c r="H241" s="94">
        <v>10000</v>
      </c>
      <c r="I241" s="89"/>
      <c r="J241" s="42"/>
      <c r="K241" s="63"/>
      <c r="L241" s="83"/>
      <c r="M241" s="63"/>
      <c r="N241" s="67"/>
      <c r="O241" s="104">
        <f t="shared" si="17"/>
        <v>10000</v>
      </c>
    </row>
    <row r="242" spans="1:15" s="40" customFormat="1" ht="20.25" customHeight="1" x14ac:dyDescent="0.3">
      <c r="A242" s="63"/>
      <c r="B242" s="43"/>
      <c r="C242" s="65">
        <v>3600324107</v>
      </c>
      <c r="D242" s="42">
        <v>3300</v>
      </c>
      <c r="E242" s="42" t="s">
        <v>254</v>
      </c>
      <c r="F242" s="66">
        <v>42970</v>
      </c>
      <c r="G242" s="42">
        <v>40</v>
      </c>
      <c r="H242" s="94">
        <v>10000</v>
      </c>
      <c r="I242" s="89"/>
      <c r="J242" s="42"/>
      <c r="K242" s="63"/>
      <c r="L242" s="83"/>
      <c r="M242" s="63"/>
      <c r="N242" s="67"/>
      <c r="O242" s="104">
        <f t="shared" si="17"/>
        <v>10000</v>
      </c>
    </row>
    <row r="243" spans="1:15" s="40" customFormat="1" ht="20.25" customHeight="1" x14ac:dyDescent="0.3">
      <c r="A243" s="63"/>
      <c r="B243" s="43"/>
      <c r="C243" s="65">
        <v>3600324108</v>
      </c>
      <c r="D243" s="42">
        <v>3300</v>
      </c>
      <c r="E243" s="42" t="s">
        <v>254</v>
      </c>
      <c r="F243" s="66">
        <v>42970</v>
      </c>
      <c r="G243" s="42">
        <v>40</v>
      </c>
      <c r="H243" s="94">
        <v>10000</v>
      </c>
      <c r="I243" s="89"/>
      <c r="J243" s="42"/>
      <c r="K243" s="63"/>
      <c r="L243" s="83"/>
      <c r="M243" s="63"/>
      <c r="N243" s="67"/>
      <c r="O243" s="104">
        <f t="shared" si="17"/>
        <v>10000</v>
      </c>
    </row>
    <row r="244" spans="1:15" s="40" customFormat="1" ht="20.25" customHeight="1" x14ac:dyDescent="0.3">
      <c r="A244" s="63"/>
      <c r="B244" s="43"/>
      <c r="C244" s="65">
        <v>3600324109</v>
      </c>
      <c r="D244" s="42">
        <v>3300</v>
      </c>
      <c r="E244" s="42" t="s">
        <v>254</v>
      </c>
      <c r="F244" s="66">
        <v>42970</v>
      </c>
      <c r="G244" s="42">
        <v>40</v>
      </c>
      <c r="H244" s="94">
        <v>50000</v>
      </c>
      <c r="I244" s="89"/>
      <c r="J244" s="42"/>
      <c r="K244" s="63"/>
      <c r="L244" s="83"/>
      <c r="M244" s="63"/>
      <c r="N244" s="67"/>
      <c r="O244" s="104">
        <f t="shared" si="17"/>
        <v>50000</v>
      </c>
    </row>
    <row r="245" spans="1:15" s="40" customFormat="1" ht="20.25" customHeight="1" x14ac:dyDescent="0.3">
      <c r="A245" s="63"/>
      <c r="B245" s="43"/>
      <c r="C245" s="65">
        <v>3600324401</v>
      </c>
      <c r="D245" s="42">
        <v>3300</v>
      </c>
      <c r="E245" s="42" t="s">
        <v>254</v>
      </c>
      <c r="F245" s="66">
        <v>42970</v>
      </c>
      <c r="G245" s="42">
        <v>40</v>
      </c>
      <c r="H245" s="94">
        <v>15000</v>
      </c>
      <c r="I245" s="89"/>
      <c r="J245" s="42"/>
      <c r="K245" s="63"/>
      <c r="L245" s="83"/>
      <c r="M245" s="63"/>
      <c r="N245" s="67"/>
      <c r="O245" s="104">
        <f t="shared" si="17"/>
        <v>15000</v>
      </c>
    </row>
    <row r="246" spans="1:15" s="40" customFormat="1" ht="20.25" customHeight="1" x14ac:dyDescent="0.3">
      <c r="A246" s="63"/>
      <c r="B246" s="43"/>
      <c r="C246" s="65">
        <v>3600324402</v>
      </c>
      <c r="D246" s="42">
        <v>3300</v>
      </c>
      <c r="E246" s="42" t="s">
        <v>254</v>
      </c>
      <c r="F246" s="66">
        <v>42970</v>
      </c>
      <c r="G246" s="42">
        <v>40</v>
      </c>
      <c r="H246" s="94">
        <v>9636</v>
      </c>
      <c r="I246" s="89"/>
      <c r="J246" s="42"/>
      <c r="K246" s="63"/>
      <c r="L246" s="83"/>
      <c r="M246" s="63"/>
      <c r="N246" s="67"/>
      <c r="O246" s="104">
        <f t="shared" si="17"/>
        <v>9636</v>
      </c>
    </row>
    <row r="247" spans="1:15" s="40" customFormat="1" ht="20.25" customHeight="1" x14ac:dyDescent="0.3">
      <c r="A247" s="63"/>
      <c r="B247" s="43"/>
      <c r="C247" s="65">
        <v>3600324403</v>
      </c>
      <c r="D247" s="42">
        <v>3300</v>
      </c>
      <c r="E247" s="42" t="s">
        <v>254</v>
      </c>
      <c r="F247" s="66">
        <v>42970</v>
      </c>
      <c r="G247" s="42">
        <v>40</v>
      </c>
      <c r="H247" s="94">
        <v>4042</v>
      </c>
      <c r="I247" s="89"/>
      <c r="J247" s="42"/>
      <c r="K247" s="63"/>
      <c r="L247" s="83"/>
      <c r="M247" s="63"/>
      <c r="N247" s="67"/>
      <c r="O247" s="104">
        <f t="shared" si="17"/>
        <v>4042</v>
      </c>
    </row>
    <row r="248" spans="1:15" s="40" customFormat="1" ht="20.25" customHeight="1" x14ac:dyDescent="0.3">
      <c r="A248" s="63"/>
      <c r="B248" s="43"/>
      <c r="C248" s="65">
        <v>3600324404</v>
      </c>
      <c r="D248" s="42">
        <v>3300</v>
      </c>
      <c r="E248" s="42" t="s">
        <v>254</v>
      </c>
      <c r="F248" s="66">
        <v>42970</v>
      </c>
      <c r="G248" s="42">
        <v>40</v>
      </c>
      <c r="H248" s="94">
        <v>6364</v>
      </c>
      <c r="I248" s="89"/>
      <c r="J248" s="42"/>
      <c r="K248" s="63"/>
      <c r="L248" s="83"/>
      <c r="M248" s="63"/>
      <c r="N248" s="67"/>
      <c r="O248" s="104">
        <f t="shared" si="17"/>
        <v>6364</v>
      </c>
    </row>
    <row r="249" spans="1:15" s="40" customFormat="1" ht="20.25" customHeight="1" x14ac:dyDescent="0.3">
      <c r="A249" s="63"/>
      <c r="B249" s="43"/>
      <c r="C249" s="65">
        <v>3600324405</v>
      </c>
      <c r="D249" s="42">
        <v>3300</v>
      </c>
      <c r="E249" s="42" t="s">
        <v>254</v>
      </c>
      <c r="F249" s="66">
        <v>42970</v>
      </c>
      <c r="G249" s="42">
        <v>40</v>
      </c>
      <c r="H249" s="94">
        <v>7762</v>
      </c>
      <c r="I249" s="89"/>
      <c r="J249" s="42"/>
      <c r="K249" s="63"/>
      <c r="L249" s="83"/>
      <c r="M249" s="63"/>
      <c r="N249" s="67"/>
      <c r="O249" s="104">
        <f t="shared" si="17"/>
        <v>7762</v>
      </c>
    </row>
    <row r="250" spans="1:15" s="40" customFormat="1" ht="20.25" customHeight="1" x14ac:dyDescent="0.3">
      <c r="A250" s="63"/>
      <c r="B250" s="43"/>
      <c r="C250" s="65">
        <v>3600324406</v>
      </c>
      <c r="D250" s="42">
        <v>3300</v>
      </c>
      <c r="E250" s="42" t="s">
        <v>254</v>
      </c>
      <c r="F250" s="66">
        <v>42970</v>
      </c>
      <c r="G250" s="42">
        <v>40</v>
      </c>
      <c r="H250" s="94">
        <v>6120</v>
      </c>
      <c r="I250" s="89"/>
      <c r="J250" s="42"/>
      <c r="K250" s="63"/>
      <c r="L250" s="83"/>
      <c r="M250" s="63"/>
      <c r="N250" s="67"/>
      <c r="O250" s="104">
        <f t="shared" si="17"/>
        <v>6120</v>
      </c>
    </row>
    <row r="251" spans="1:15" s="40" customFormat="1" ht="20.25" customHeight="1" x14ac:dyDescent="0.3">
      <c r="A251" s="63"/>
      <c r="B251" s="43"/>
      <c r="C251" s="65">
        <v>3600324407</v>
      </c>
      <c r="D251" s="42">
        <v>3300</v>
      </c>
      <c r="E251" s="42" t="s">
        <v>254</v>
      </c>
      <c r="F251" s="66">
        <v>42970</v>
      </c>
      <c r="G251" s="42">
        <v>40</v>
      </c>
      <c r="H251" s="94">
        <v>5936</v>
      </c>
      <c r="I251" s="89"/>
      <c r="J251" s="42"/>
      <c r="K251" s="63"/>
      <c r="L251" s="83"/>
      <c r="M251" s="63"/>
      <c r="N251" s="67"/>
      <c r="O251" s="104">
        <f t="shared" si="17"/>
        <v>5936</v>
      </c>
    </row>
    <row r="252" spans="1:15" s="40" customFormat="1" ht="20.25" customHeight="1" x14ac:dyDescent="0.3">
      <c r="A252" s="63"/>
      <c r="B252" s="43"/>
      <c r="C252" s="65">
        <v>3600324408</v>
      </c>
      <c r="D252" s="42">
        <v>3300</v>
      </c>
      <c r="E252" s="42" t="s">
        <v>254</v>
      </c>
      <c r="F252" s="66">
        <v>42970</v>
      </c>
      <c r="G252" s="42">
        <v>40</v>
      </c>
      <c r="H252" s="94">
        <v>6448</v>
      </c>
      <c r="I252" s="89"/>
      <c r="J252" s="42"/>
      <c r="K252" s="63"/>
      <c r="L252" s="83"/>
      <c r="M252" s="63"/>
      <c r="N252" s="67"/>
      <c r="O252" s="104">
        <f t="shared" si="17"/>
        <v>6448</v>
      </c>
    </row>
    <row r="253" spans="1:15" s="40" customFormat="1" ht="20.25" customHeight="1" x14ac:dyDescent="0.3">
      <c r="A253" s="63"/>
      <c r="B253" s="43"/>
      <c r="C253" s="65">
        <v>3600324409</v>
      </c>
      <c r="D253" s="42">
        <v>3300</v>
      </c>
      <c r="E253" s="42" t="s">
        <v>254</v>
      </c>
      <c r="F253" s="66">
        <v>42970</v>
      </c>
      <c r="G253" s="42">
        <v>40</v>
      </c>
      <c r="H253" s="94">
        <v>19480</v>
      </c>
      <c r="I253" s="89"/>
      <c r="J253" s="42"/>
      <c r="K253" s="63"/>
      <c r="L253" s="83"/>
      <c r="M253" s="63"/>
      <c r="N253" s="67"/>
      <c r="O253" s="104">
        <f t="shared" si="17"/>
        <v>19480</v>
      </c>
    </row>
    <row r="254" spans="1:15" s="40" customFormat="1" ht="20.25" customHeight="1" x14ac:dyDescent="0.3">
      <c r="A254" s="63"/>
      <c r="B254" s="43"/>
      <c r="C254" s="65">
        <v>3600324410</v>
      </c>
      <c r="D254" s="42">
        <v>3300</v>
      </c>
      <c r="E254" s="42" t="s">
        <v>254</v>
      </c>
      <c r="F254" s="66">
        <v>42970</v>
      </c>
      <c r="G254" s="42">
        <v>40</v>
      </c>
      <c r="H254" s="94">
        <v>4620</v>
      </c>
      <c r="I254" s="89"/>
      <c r="J254" s="42"/>
      <c r="K254" s="63"/>
      <c r="L254" s="83"/>
      <c r="M254" s="63"/>
      <c r="N254" s="67"/>
      <c r="O254" s="104">
        <f t="shared" si="17"/>
        <v>4620</v>
      </c>
    </row>
    <row r="255" spans="1:15" s="40" customFormat="1" ht="20.25" customHeight="1" x14ac:dyDescent="0.3">
      <c r="A255" s="63"/>
      <c r="B255" s="43"/>
      <c r="C255" s="65">
        <v>3600324411</v>
      </c>
      <c r="D255" s="42">
        <v>3300</v>
      </c>
      <c r="E255" s="42" t="s">
        <v>254</v>
      </c>
      <c r="F255" s="66">
        <v>42970</v>
      </c>
      <c r="G255" s="42">
        <v>40</v>
      </c>
      <c r="H255" s="94">
        <v>4620</v>
      </c>
      <c r="I255" s="89"/>
      <c r="J255" s="42"/>
      <c r="K255" s="63"/>
      <c r="L255" s="83"/>
      <c r="M255" s="63"/>
      <c r="N255" s="67"/>
      <c r="O255" s="104">
        <f t="shared" si="17"/>
        <v>4620</v>
      </c>
    </row>
    <row r="256" spans="1:15" s="40" customFormat="1" ht="20.25" customHeight="1" x14ac:dyDescent="0.3">
      <c r="A256" s="63"/>
      <c r="B256" s="43"/>
      <c r="C256" s="65">
        <v>3600324412</v>
      </c>
      <c r="D256" s="42">
        <v>3300</v>
      </c>
      <c r="E256" s="42" t="s">
        <v>254</v>
      </c>
      <c r="F256" s="66">
        <v>42970</v>
      </c>
      <c r="G256" s="42">
        <v>40</v>
      </c>
      <c r="H256" s="94">
        <v>50400</v>
      </c>
      <c r="I256" s="89"/>
      <c r="J256" s="42"/>
      <c r="K256" s="63"/>
      <c r="L256" s="83"/>
      <c r="M256" s="63"/>
      <c r="N256" s="67"/>
      <c r="O256" s="104">
        <f t="shared" si="17"/>
        <v>50400</v>
      </c>
    </row>
    <row r="257" spans="1:18" s="40" customFormat="1" ht="20.25" customHeight="1" x14ac:dyDescent="0.3">
      <c r="A257" s="63"/>
      <c r="B257" s="43"/>
      <c r="C257" s="65"/>
      <c r="D257" s="42"/>
      <c r="E257" s="42"/>
      <c r="F257" s="66"/>
      <c r="G257" s="42"/>
      <c r="H257" s="94"/>
      <c r="I257" s="90">
        <v>3600389238</v>
      </c>
      <c r="J257" s="70">
        <v>3300</v>
      </c>
      <c r="K257" s="79" t="s">
        <v>255</v>
      </c>
      <c r="L257" s="71">
        <v>42970</v>
      </c>
      <c r="M257" s="79">
        <v>50</v>
      </c>
      <c r="N257" s="72">
        <v>-76000</v>
      </c>
      <c r="O257" s="104">
        <f>-N257</f>
        <v>76000</v>
      </c>
    </row>
    <row r="258" spans="1:18" s="40" customFormat="1" ht="20.25" customHeight="1" x14ac:dyDescent="0.3">
      <c r="A258" s="63"/>
      <c r="B258" s="43"/>
      <c r="C258" s="65"/>
      <c r="D258" s="42"/>
      <c r="E258" s="42"/>
      <c r="F258" s="66"/>
      <c r="G258" s="42"/>
      <c r="H258" s="94"/>
      <c r="I258" s="90">
        <v>3600389233</v>
      </c>
      <c r="J258" s="70">
        <v>3300</v>
      </c>
      <c r="K258" s="79" t="s">
        <v>255</v>
      </c>
      <c r="L258" s="71">
        <v>42971</v>
      </c>
      <c r="M258" s="79">
        <v>50</v>
      </c>
      <c r="N258" s="72">
        <v>-25000</v>
      </c>
      <c r="O258" s="104">
        <f>-N258</f>
        <v>25000</v>
      </c>
    </row>
    <row r="259" spans="1:18" s="40" customFormat="1" ht="20.25" customHeight="1" x14ac:dyDescent="0.3">
      <c r="A259" s="63"/>
      <c r="B259" s="84"/>
      <c r="C259" s="65">
        <v>3600010768</v>
      </c>
      <c r="D259" s="42">
        <v>3300</v>
      </c>
      <c r="E259" s="42" t="s">
        <v>254</v>
      </c>
      <c r="F259" s="66">
        <v>42972</v>
      </c>
      <c r="G259" s="63">
        <v>40</v>
      </c>
      <c r="H259" s="94">
        <v>59700</v>
      </c>
      <c r="I259" s="93"/>
      <c r="J259" s="63"/>
      <c r="K259" s="63"/>
      <c r="L259" s="83"/>
      <c r="M259" s="63"/>
      <c r="N259" s="67"/>
      <c r="O259" s="104">
        <f>+H259</f>
        <v>59700</v>
      </c>
      <c r="P259" s="58"/>
      <c r="Q259" s="59"/>
      <c r="R259" s="60"/>
    </row>
    <row r="260" spans="1:18" s="40" customFormat="1" ht="20.25" customHeight="1" x14ac:dyDescent="0.3">
      <c r="A260" s="63"/>
      <c r="B260" s="84"/>
      <c r="C260" s="65">
        <v>3600010769</v>
      </c>
      <c r="D260" s="42">
        <v>3300</v>
      </c>
      <c r="E260" s="42" t="s">
        <v>254</v>
      </c>
      <c r="F260" s="66">
        <v>42972</v>
      </c>
      <c r="G260" s="63">
        <v>40</v>
      </c>
      <c r="H260" s="94">
        <v>7600</v>
      </c>
      <c r="I260" s="93"/>
      <c r="J260" s="63"/>
      <c r="K260" s="63"/>
      <c r="L260" s="83"/>
      <c r="M260" s="63"/>
      <c r="N260" s="67"/>
      <c r="O260" s="104">
        <f t="shared" ref="O260:O314" si="18">+H260</f>
        <v>7600</v>
      </c>
      <c r="P260" s="58"/>
      <c r="Q260" s="59"/>
      <c r="R260" s="60"/>
    </row>
    <row r="261" spans="1:18" s="40" customFormat="1" ht="20.25" customHeight="1" x14ac:dyDescent="0.3">
      <c r="A261" s="63"/>
      <c r="B261" s="84"/>
      <c r="C261" s="65">
        <v>3600010770</v>
      </c>
      <c r="D261" s="42">
        <v>3300</v>
      </c>
      <c r="E261" s="42" t="s">
        <v>254</v>
      </c>
      <c r="F261" s="66">
        <v>42972</v>
      </c>
      <c r="G261" s="63">
        <v>40</v>
      </c>
      <c r="H261" s="94">
        <v>2640</v>
      </c>
      <c r="I261" s="93"/>
      <c r="J261" s="63"/>
      <c r="K261" s="63"/>
      <c r="L261" s="83"/>
      <c r="M261" s="63"/>
      <c r="N261" s="67"/>
      <c r="O261" s="104">
        <f t="shared" si="18"/>
        <v>2640</v>
      </c>
      <c r="P261" s="58"/>
      <c r="Q261" s="59"/>
      <c r="R261" s="60"/>
    </row>
    <row r="262" spans="1:18" s="40" customFormat="1" ht="20.25" customHeight="1" x14ac:dyDescent="0.3">
      <c r="A262" s="63"/>
      <c r="B262" s="84"/>
      <c r="C262" s="65">
        <v>3600010771</v>
      </c>
      <c r="D262" s="42">
        <v>3300</v>
      </c>
      <c r="E262" s="42" t="s">
        <v>254</v>
      </c>
      <c r="F262" s="66">
        <v>42972</v>
      </c>
      <c r="G262" s="63">
        <v>40</v>
      </c>
      <c r="H262" s="94">
        <v>2620</v>
      </c>
      <c r="I262" s="93"/>
      <c r="J262" s="63"/>
      <c r="K262" s="63"/>
      <c r="L262" s="83"/>
      <c r="M262" s="63"/>
      <c r="N262" s="67"/>
      <c r="O262" s="104">
        <f t="shared" si="18"/>
        <v>2620</v>
      </c>
      <c r="P262" s="58"/>
      <c r="Q262" s="59"/>
      <c r="R262" s="60"/>
    </row>
    <row r="263" spans="1:18" s="40" customFormat="1" ht="20.25" customHeight="1" x14ac:dyDescent="0.3">
      <c r="A263" s="63"/>
      <c r="B263" s="84"/>
      <c r="C263" s="65">
        <v>3600325834</v>
      </c>
      <c r="D263" s="42">
        <v>3300</v>
      </c>
      <c r="E263" s="42" t="s">
        <v>254</v>
      </c>
      <c r="F263" s="66">
        <v>42972</v>
      </c>
      <c r="G263" s="63">
        <v>40</v>
      </c>
      <c r="H263" s="94">
        <v>7522</v>
      </c>
      <c r="I263" s="93"/>
      <c r="J263" s="63"/>
      <c r="K263" s="63"/>
      <c r="L263" s="83"/>
      <c r="M263" s="63"/>
      <c r="N263" s="67"/>
      <c r="O263" s="104">
        <f t="shared" si="18"/>
        <v>7522</v>
      </c>
      <c r="P263" s="58"/>
      <c r="Q263" s="59"/>
      <c r="R263" s="60"/>
    </row>
    <row r="264" spans="1:18" s="40" customFormat="1" ht="20.25" customHeight="1" x14ac:dyDescent="0.3">
      <c r="A264" s="63"/>
      <c r="B264" s="84"/>
      <c r="C264" s="65">
        <v>3600325835</v>
      </c>
      <c r="D264" s="42">
        <v>3300</v>
      </c>
      <c r="E264" s="42" t="s">
        <v>254</v>
      </c>
      <c r="F264" s="66">
        <v>42972</v>
      </c>
      <c r="G264" s="63">
        <v>40</v>
      </c>
      <c r="H264" s="94">
        <v>9720</v>
      </c>
      <c r="I264" s="93"/>
      <c r="J264" s="63"/>
      <c r="K264" s="63"/>
      <c r="L264" s="83"/>
      <c r="M264" s="63"/>
      <c r="N264" s="67"/>
      <c r="O264" s="104">
        <f t="shared" si="18"/>
        <v>9720</v>
      </c>
      <c r="P264" s="58"/>
      <c r="Q264" s="59"/>
      <c r="R264" s="60"/>
    </row>
    <row r="265" spans="1:18" s="40" customFormat="1" ht="20.25" customHeight="1" x14ac:dyDescent="0.3">
      <c r="A265" s="63"/>
      <c r="B265" s="84"/>
      <c r="C265" s="65">
        <v>3600329310</v>
      </c>
      <c r="D265" s="42">
        <v>3300</v>
      </c>
      <c r="E265" s="42" t="s">
        <v>254</v>
      </c>
      <c r="F265" s="66">
        <v>42972</v>
      </c>
      <c r="G265" s="63">
        <v>40</v>
      </c>
      <c r="H265" s="94">
        <v>44160</v>
      </c>
      <c r="I265" s="93"/>
      <c r="J265" s="63"/>
      <c r="K265" s="63"/>
      <c r="L265" s="83"/>
      <c r="M265" s="63"/>
      <c r="N265" s="67"/>
      <c r="O265" s="104">
        <f t="shared" si="18"/>
        <v>44160</v>
      </c>
      <c r="P265" s="47"/>
      <c r="Q265" s="48"/>
      <c r="R265" s="49"/>
    </row>
    <row r="266" spans="1:18" s="40" customFormat="1" ht="20.25" customHeight="1" x14ac:dyDescent="0.3">
      <c r="A266" s="63"/>
      <c r="B266" s="84"/>
      <c r="C266" s="65">
        <v>3600329311</v>
      </c>
      <c r="D266" s="42">
        <v>3300</v>
      </c>
      <c r="E266" s="42" t="s">
        <v>254</v>
      </c>
      <c r="F266" s="66">
        <v>42972</v>
      </c>
      <c r="G266" s="63">
        <v>40</v>
      </c>
      <c r="H266" s="94">
        <v>5580</v>
      </c>
      <c r="I266" s="93"/>
      <c r="J266" s="63"/>
      <c r="K266" s="63"/>
      <c r="L266" s="83"/>
      <c r="M266" s="63"/>
      <c r="N266" s="67"/>
      <c r="O266" s="104">
        <f t="shared" si="18"/>
        <v>5580</v>
      </c>
      <c r="P266" s="47"/>
      <c r="Q266" s="48"/>
      <c r="R266" s="49"/>
    </row>
    <row r="267" spans="1:18" s="40" customFormat="1" ht="20.25" customHeight="1" x14ac:dyDescent="0.3">
      <c r="A267" s="63"/>
      <c r="B267" s="84"/>
      <c r="C267" s="65">
        <v>3600329312</v>
      </c>
      <c r="D267" s="42">
        <v>3300</v>
      </c>
      <c r="E267" s="42" t="s">
        <v>254</v>
      </c>
      <c r="F267" s="66">
        <v>42972</v>
      </c>
      <c r="G267" s="63">
        <v>40</v>
      </c>
      <c r="H267" s="94">
        <v>6380</v>
      </c>
      <c r="I267" s="93"/>
      <c r="J267" s="63"/>
      <c r="K267" s="63"/>
      <c r="L267" s="83"/>
      <c r="M267" s="63"/>
      <c r="N267" s="67"/>
      <c r="O267" s="104">
        <f t="shared" si="18"/>
        <v>6380</v>
      </c>
      <c r="P267" s="47"/>
      <c r="Q267" s="48"/>
      <c r="R267" s="49"/>
    </row>
    <row r="268" spans="1:18" s="40" customFormat="1" ht="20.25" customHeight="1" x14ac:dyDescent="0.3">
      <c r="A268" s="63"/>
      <c r="B268" s="84"/>
      <c r="C268" s="65">
        <v>3600329456</v>
      </c>
      <c r="D268" s="42">
        <v>3300</v>
      </c>
      <c r="E268" s="42" t="s">
        <v>254</v>
      </c>
      <c r="F268" s="66">
        <v>42972</v>
      </c>
      <c r="G268" s="63">
        <v>40</v>
      </c>
      <c r="H268" s="94">
        <v>9624</v>
      </c>
      <c r="I268" s="93"/>
      <c r="J268" s="63"/>
      <c r="K268" s="63"/>
      <c r="L268" s="83"/>
      <c r="M268" s="63"/>
      <c r="N268" s="67"/>
      <c r="O268" s="104">
        <f t="shared" si="18"/>
        <v>9624</v>
      </c>
      <c r="P268" s="47"/>
      <c r="Q268" s="48"/>
      <c r="R268" s="49"/>
    </row>
    <row r="269" spans="1:18" s="40" customFormat="1" ht="20.25" customHeight="1" x14ac:dyDescent="0.3">
      <c r="A269" s="63"/>
      <c r="B269" s="84"/>
      <c r="C269" s="65">
        <v>3600002033</v>
      </c>
      <c r="D269" s="42">
        <v>3300</v>
      </c>
      <c r="E269" s="42" t="s">
        <v>254</v>
      </c>
      <c r="F269" s="66">
        <v>42975</v>
      </c>
      <c r="G269" s="63">
        <v>40</v>
      </c>
      <c r="H269" s="94">
        <v>15270</v>
      </c>
      <c r="I269" s="93"/>
      <c r="J269" s="63"/>
      <c r="K269" s="63"/>
      <c r="L269" s="83"/>
      <c r="M269" s="63"/>
      <c r="N269" s="67"/>
      <c r="O269" s="104">
        <f t="shared" si="18"/>
        <v>15270</v>
      </c>
      <c r="P269" s="47"/>
      <c r="Q269" s="48"/>
      <c r="R269" s="49"/>
    </row>
    <row r="270" spans="1:18" s="40" customFormat="1" ht="20.25" customHeight="1" x14ac:dyDescent="0.3">
      <c r="A270" s="63"/>
      <c r="B270" s="84"/>
      <c r="C270" s="65">
        <v>3600002034</v>
      </c>
      <c r="D270" s="42">
        <v>3300</v>
      </c>
      <c r="E270" s="42" t="s">
        <v>254</v>
      </c>
      <c r="F270" s="66">
        <v>42975</v>
      </c>
      <c r="G270" s="63">
        <v>40</v>
      </c>
      <c r="H270" s="94">
        <v>10000</v>
      </c>
      <c r="I270" s="93"/>
      <c r="J270" s="63"/>
      <c r="K270" s="63"/>
      <c r="L270" s="83"/>
      <c r="M270" s="63"/>
      <c r="N270" s="67"/>
      <c r="O270" s="104">
        <f t="shared" si="18"/>
        <v>10000</v>
      </c>
      <c r="P270" s="47"/>
      <c r="Q270" s="48"/>
      <c r="R270" s="49"/>
    </row>
    <row r="271" spans="1:18" s="40" customFormat="1" ht="20.25" customHeight="1" x14ac:dyDescent="0.3">
      <c r="A271" s="63"/>
      <c r="B271" s="84"/>
      <c r="C271" s="65">
        <v>3600002035</v>
      </c>
      <c r="D271" s="42">
        <v>3300</v>
      </c>
      <c r="E271" s="42" t="s">
        <v>254</v>
      </c>
      <c r="F271" s="66">
        <v>42975</v>
      </c>
      <c r="G271" s="63">
        <v>40</v>
      </c>
      <c r="H271" s="94">
        <v>1390</v>
      </c>
      <c r="I271" s="93"/>
      <c r="J271" s="63"/>
      <c r="K271" s="63"/>
      <c r="L271" s="83"/>
      <c r="M271" s="63"/>
      <c r="N271" s="67"/>
      <c r="O271" s="104">
        <f t="shared" si="18"/>
        <v>1390</v>
      </c>
      <c r="P271" s="47"/>
      <c r="Q271" s="48"/>
      <c r="R271" s="49"/>
    </row>
    <row r="272" spans="1:18" s="40" customFormat="1" ht="20.25" customHeight="1" x14ac:dyDescent="0.3">
      <c r="A272" s="63"/>
      <c r="B272" s="84"/>
      <c r="C272" s="65">
        <v>3600016630</v>
      </c>
      <c r="D272" s="42">
        <v>3300</v>
      </c>
      <c r="E272" s="42" t="s">
        <v>254</v>
      </c>
      <c r="F272" s="66">
        <v>42975</v>
      </c>
      <c r="G272" s="63">
        <v>40</v>
      </c>
      <c r="H272" s="94">
        <v>10000</v>
      </c>
      <c r="I272" s="93"/>
      <c r="J272" s="63"/>
      <c r="K272" s="63"/>
      <c r="L272" s="83"/>
      <c r="M272" s="63"/>
      <c r="N272" s="67"/>
      <c r="O272" s="104">
        <f t="shared" si="18"/>
        <v>10000</v>
      </c>
      <c r="P272" s="47"/>
      <c r="Q272" s="48"/>
      <c r="R272" s="49"/>
    </row>
    <row r="273" spans="1:18" s="40" customFormat="1" ht="20.25" customHeight="1" x14ac:dyDescent="0.3">
      <c r="A273" s="63"/>
      <c r="B273" s="84"/>
      <c r="C273" s="65">
        <v>3600050728</v>
      </c>
      <c r="D273" s="42">
        <v>3300</v>
      </c>
      <c r="E273" s="42" t="s">
        <v>254</v>
      </c>
      <c r="F273" s="66">
        <v>42975</v>
      </c>
      <c r="G273" s="63">
        <v>40</v>
      </c>
      <c r="H273" s="94">
        <v>4520</v>
      </c>
      <c r="I273" s="93"/>
      <c r="J273" s="63"/>
      <c r="K273" s="63"/>
      <c r="L273" s="83"/>
      <c r="M273" s="63"/>
      <c r="N273" s="67"/>
      <c r="O273" s="104">
        <f t="shared" si="18"/>
        <v>4520</v>
      </c>
      <c r="P273" s="47"/>
      <c r="Q273" s="48"/>
      <c r="R273" s="49"/>
    </row>
    <row r="274" spans="1:18" s="40" customFormat="1" ht="20.25" customHeight="1" x14ac:dyDescent="0.3">
      <c r="A274" s="63"/>
      <c r="B274" s="84"/>
      <c r="C274" s="65">
        <v>3600050729</v>
      </c>
      <c r="D274" s="42">
        <v>3300</v>
      </c>
      <c r="E274" s="42" t="s">
        <v>254</v>
      </c>
      <c r="F274" s="66">
        <v>42975</v>
      </c>
      <c r="G274" s="63">
        <v>40</v>
      </c>
      <c r="H274" s="94">
        <v>8220</v>
      </c>
      <c r="I274" s="93"/>
      <c r="J274" s="63"/>
      <c r="K274" s="63"/>
      <c r="L274" s="83"/>
      <c r="M274" s="63"/>
      <c r="N274" s="67"/>
      <c r="O274" s="104">
        <f t="shared" si="18"/>
        <v>8220</v>
      </c>
      <c r="P274" s="47"/>
      <c r="Q274" s="48"/>
      <c r="R274" s="49"/>
    </row>
    <row r="275" spans="1:18" s="40" customFormat="1" ht="20.25" customHeight="1" x14ac:dyDescent="0.3">
      <c r="A275" s="63"/>
      <c r="B275" s="84"/>
      <c r="C275" s="65">
        <v>3600050730</v>
      </c>
      <c r="D275" s="42">
        <v>3300</v>
      </c>
      <c r="E275" s="42" t="s">
        <v>254</v>
      </c>
      <c r="F275" s="66">
        <v>42975</v>
      </c>
      <c r="G275" s="63">
        <v>40</v>
      </c>
      <c r="H275" s="94">
        <v>7560</v>
      </c>
      <c r="I275" s="93"/>
      <c r="J275" s="63"/>
      <c r="K275" s="63"/>
      <c r="L275" s="83"/>
      <c r="M275" s="63"/>
      <c r="N275" s="67"/>
      <c r="O275" s="104">
        <f t="shared" si="18"/>
        <v>7560</v>
      </c>
      <c r="P275" s="47"/>
      <c r="Q275" s="48"/>
      <c r="R275" s="49"/>
    </row>
    <row r="276" spans="1:18" s="40" customFormat="1" ht="20.25" customHeight="1" x14ac:dyDescent="0.3">
      <c r="A276" s="63"/>
      <c r="B276" s="84"/>
      <c r="C276" s="65">
        <v>3600050731</v>
      </c>
      <c r="D276" s="42">
        <v>3300</v>
      </c>
      <c r="E276" s="42" t="s">
        <v>254</v>
      </c>
      <c r="F276" s="66">
        <v>42975</v>
      </c>
      <c r="G276" s="63">
        <v>40</v>
      </c>
      <c r="H276" s="94">
        <v>6108</v>
      </c>
      <c r="I276" s="93"/>
      <c r="J276" s="63"/>
      <c r="K276" s="63"/>
      <c r="L276" s="83"/>
      <c r="M276" s="63"/>
      <c r="N276" s="67"/>
      <c r="O276" s="104">
        <f t="shared" si="18"/>
        <v>6108</v>
      </c>
      <c r="P276" s="47"/>
      <c r="Q276" s="48"/>
      <c r="R276" s="49"/>
    </row>
    <row r="277" spans="1:18" s="40" customFormat="1" ht="20.25" customHeight="1" x14ac:dyDescent="0.3">
      <c r="A277" s="63"/>
      <c r="B277" s="84"/>
      <c r="C277" s="65">
        <v>3600050732</v>
      </c>
      <c r="D277" s="42">
        <v>3300</v>
      </c>
      <c r="E277" s="42" t="s">
        <v>254</v>
      </c>
      <c r="F277" s="66">
        <v>42975</v>
      </c>
      <c r="G277" s="63">
        <v>40</v>
      </c>
      <c r="H277" s="94">
        <v>11320</v>
      </c>
      <c r="I277" s="93"/>
      <c r="J277" s="63"/>
      <c r="K277" s="63"/>
      <c r="L277" s="83"/>
      <c r="M277" s="63"/>
      <c r="N277" s="67"/>
      <c r="O277" s="104">
        <f t="shared" si="18"/>
        <v>11320</v>
      </c>
      <c r="P277" s="47"/>
      <c r="Q277" s="48"/>
      <c r="R277" s="49"/>
    </row>
    <row r="278" spans="1:18" s="40" customFormat="1" ht="20.25" customHeight="1" x14ac:dyDescent="0.3">
      <c r="A278" s="63"/>
      <c r="B278" s="84"/>
      <c r="C278" s="65">
        <v>3600050733</v>
      </c>
      <c r="D278" s="42">
        <v>3300</v>
      </c>
      <c r="E278" s="42" t="s">
        <v>254</v>
      </c>
      <c r="F278" s="66">
        <v>42975</v>
      </c>
      <c r="G278" s="63">
        <v>40</v>
      </c>
      <c r="H278" s="94">
        <v>1490</v>
      </c>
      <c r="I278" s="93"/>
      <c r="J278" s="63"/>
      <c r="K278" s="63"/>
      <c r="L278" s="83"/>
      <c r="M278" s="63"/>
      <c r="N278" s="67"/>
      <c r="O278" s="104">
        <f t="shared" si="18"/>
        <v>1490</v>
      </c>
      <c r="P278" s="47"/>
      <c r="Q278" s="48"/>
      <c r="R278" s="49"/>
    </row>
    <row r="279" spans="1:18" s="40" customFormat="1" ht="20.25" customHeight="1" x14ac:dyDescent="0.3">
      <c r="A279" s="63"/>
      <c r="B279" s="84"/>
      <c r="C279" s="65">
        <v>3600227376</v>
      </c>
      <c r="D279" s="42">
        <v>3300</v>
      </c>
      <c r="E279" s="42" t="s">
        <v>254</v>
      </c>
      <c r="F279" s="66">
        <v>42975</v>
      </c>
      <c r="G279" s="63">
        <v>40</v>
      </c>
      <c r="H279" s="94">
        <v>107600</v>
      </c>
      <c r="I279" s="93"/>
      <c r="J279" s="63"/>
      <c r="K279" s="63"/>
      <c r="L279" s="83"/>
      <c r="M279" s="63"/>
      <c r="N279" s="67"/>
      <c r="O279" s="104">
        <f t="shared" si="18"/>
        <v>107600</v>
      </c>
      <c r="P279" s="37"/>
      <c r="Q279" s="41"/>
    </row>
    <row r="280" spans="1:18" s="40" customFormat="1" ht="20.25" customHeight="1" x14ac:dyDescent="0.3">
      <c r="A280" s="63"/>
      <c r="B280" s="84"/>
      <c r="C280" s="65">
        <v>3600227377</v>
      </c>
      <c r="D280" s="42">
        <v>3300</v>
      </c>
      <c r="E280" s="42" t="s">
        <v>254</v>
      </c>
      <c r="F280" s="66">
        <v>42975</v>
      </c>
      <c r="G280" s="63">
        <v>40</v>
      </c>
      <c r="H280" s="94">
        <v>30900</v>
      </c>
      <c r="I280" s="93"/>
      <c r="J280" s="63"/>
      <c r="K280" s="63"/>
      <c r="L280" s="83"/>
      <c r="M280" s="63"/>
      <c r="N280" s="67"/>
      <c r="O280" s="104">
        <f t="shared" si="18"/>
        <v>30900</v>
      </c>
      <c r="P280" s="47"/>
      <c r="Q280" s="48"/>
      <c r="R280" s="49"/>
    </row>
    <row r="281" spans="1:18" s="40" customFormat="1" ht="20.25" customHeight="1" x14ac:dyDescent="0.3">
      <c r="A281" s="63"/>
      <c r="B281" s="84"/>
      <c r="C281" s="65">
        <v>3600286196</v>
      </c>
      <c r="D281" s="42">
        <v>3300</v>
      </c>
      <c r="E281" s="42" t="s">
        <v>254</v>
      </c>
      <c r="F281" s="66">
        <v>42975</v>
      </c>
      <c r="G281" s="63">
        <v>40</v>
      </c>
      <c r="H281" s="94">
        <v>100000</v>
      </c>
      <c r="I281" s="93"/>
      <c r="J281" s="63"/>
      <c r="K281" s="63"/>
      <c r="L281" s="83"/>
      <c r="M281" s="63"/>
      <c r="N281" s="67"/>
      <c r="O281" s="104">
        <f t="shared" si="18"/>
        <v>100000</v>
      </c>
      <c r="P281" s="47"/>
      <c r="Q281" s="48"/>
      <c r="R281" s="49"/>
    </row>
    <row r="282" spans="1:18" s="40" customFormat="1" ht="20.25" customHeight="1" x14ac:dyDescent="0.3">
      <c r="A282" s="63"/>
      <c r="B282" s="84"/>
      <c r="C282" s="65">
        <v>3600286197</v>
      </c>
      <c r="D282" s="42">
        <v>3300</v>
      </c>
      <c r="E282" s="42" t="s">
        <v>254</v>
      </c>
      <c r="F282" s="66">
        <v>42975</v>
      </c>
      <c r="G282" s="63">
        <v>40</v>
      </c>
      <c r="H282" s="94">
        <v>85740</v>
      </c>
      <c r="I282" s="93"/>
      <c r="J282" s="63"/>
      <c r="K282" s="63"/>
      <c r="L282" s="83"/>
      <c r="M282" s="63"/>
      <c r="N282" s="67"/>
      <c r="O282" s="104">
        <f t="shared" si="18"/>
        <v>85740</v>
      </c>
      <c r="P282" s="47"/>
      <c r="Q282" s="48"/>
      <c r="R282" s="49"/>
    </row>
    <row r="283" spans="1:18" s="40" customFormat="1" ht="20.25" customHeight="1" x14ac:dyDescent="0.3">
      <c r="A283" s="63"/>
      <c r="B283" s="84"/>
      <c r="C283" s="65">
        <v>3600286198</v>
      </c>
      <c r="D283" s="42">
        <v>3300</v>
      </c>
      <c r="E283" s="42" t="s">
        <v>254</v>
      </c>
      <c r="F283" s="66">
        <v>42975</v>
      </c>
      <c r="G283" s="63">
        <v>40</v>
      </c>
      <c r="H283" s="94">
        <v>2400</v>
      </c>
      <c r="I283" s="93"/>
      <c r="J283" s="63"/>
      <c r="K283" s="63"/>
      <c r="L283" s="83"/>
      <c r="M283" s="63"/>
      <c r="N283" s="67"/>
      <c r="O283" s="104">
        <f t="shared" si="18"/>
        <v>2400</v>
      </c>
      <c r="P283" s="47"/>
      <c r="Q283" s="48"/>
      <c r="R283" s="49"/>
    </row>
    <row r="284" spans="1:18" s="40" customFormat="1" ht="20.25" customHeight="1" x14ac:dyDescent="0.3">
      <c r="A284" s="63"/>
      <c r="B284" s="84"/>
      <c r="C284" s="65">
        <v>3600286199</v>
      </c>
      <c r="D284" s="42">
        <v>3300</v>
      </c>
      <c r="E284" s="42" t="s">
        <v>254</v>
      </c>
      <c r="F284" s="66">
        <v>42975</v>
      </c>
      <c r="G284" s="63">
        <v>40</v>
      </c>
      <c r="H284" s="94">
        <v>87400</v>
      </c>
      <c r="I284" s="93"/>
      <c r="J284" s="63"/>
      <c r="K284" s="63"/>
      <c r="L284" s="83"/>
      <c r="M284" s="63"/>
      <c r="N284" s="67"/>
      <c r="O284" s="104">
        <f t="shared" si="18"/>
        <v>87400</v>
      </c>
      <c r="P284" s="47"/>
      <c r="Q284" s="48"/>
      <c r="R284" s="49"/>
    </row>
    <row r="285" spans="1:18" s="40" customFormat="1" ht="20.25" customHeight="1" x14ac:dyDescent="0.3">
      <c r="A285" s="63"/>
      <c r="B285" s="84"/>
      <c r="C285" s="65">
        <v>3600286200</v>
      </c>
      <c r="D285" s="42">
        <v>3300</v>
      </c>
      <c r="E285" s="42" t="s">
        <v>254</v>
      </c>
      <c r="F285" s="66">
        <v>42975</v>
      </c>
      <c r="G285" s="63">
        <v>40</v>
      </c>
      <c r="H285" s="94">
        <v>7162</v>
      </c>
      <c r="I285" s="93"/>
      <c r="J285" s="63"/>
      <c r="K285" s="63"/>
      <c r="L285" s="83"/>
      <c r="M285" s="63"/>
      <c r="N285" s="67"/>
      <c r="O285" s="104">
        <f t="shared" si="18"/>
        <v>7162</v>
      </c>
      <c r="P285" s="47"/>
      <c r="Q285" s="48"/>
      <c r="R285" s="49"/>
    </row>
    <row r="286" spans="1:18" s="40" customFormat="1" ht="20.25" customHeight="1" x14ac:dyDescent="0.3">
      <c r="A286" s="63"/>
      <c r="B286" s="84"/>
      <c r="C286" s="65">
        <v>3600295881</v>
      </c>
      <c r="D286" s="42">
        <v>3300</v>
      </c>
      <c r="E286" s="42" t="s">
        <v>254</v>
      </c>
      <c r="F286" s="66">
        <v>42975</v>
      </c>
      <c r="G286" s="63">
        <v>40</v>
      </c>
      <c r="H286" s="94">
        <v>9624</v>
      </c>
      <c r="I286" s="93"/>
      <c r="J286" s="63"/>
      <c r="K286" s="63"/>
      <c r="L286" s="83"/>
      <c r="M286" s="63"/>
      <c r="N286" s="67"/>
      <c r="O286" s="104">
        <f t="shared" si="18"/>
        <v>9624</v>
      </c>
      <c r="P286" s="47"/>
      <c r="Q286" s="48"/>
      <c r="R286" s="49"/>
    </row>
    <row r="287" spans="1:18" s="40" customFormat="1" ht="20.25" customHeight="1" x14ac:dyDescent="0.3">
      <c r="A287" s="63"/>
      <c r="B287" s="84"/>
      <c r="C287" s="65">
        <v>3600295882</v>
      </c>
      <c r="D287" s="42">
        <v>3300</v>
      </c>
      <c r="E287" s="42" t="s">
        <v>254</v>
      </c>
      <c r="F287" s="66">
        <v>42975</v>
      </c>
      <c r="G287" s="63">
        <v>40</v>
      </c>
      <c r="H287" s="94">
        <v>8602</v>
      </c>
      <c r="I287" s="93"/>
      <c r="J287" s="63"/>
      <c r="K287" s="63"/>
      <c r="L287" s="83"/>
      <c r="M287" s="63"/>
      <c r="N287" s="67"/>
      <c r="O287" s="104">
        <f t="shared" si="18"/>
        <v>8602</v>
      </c>
      <c r="P287" s="47"/>
      <c r="Q287" s="48"/>
      <c r="R287" s="49"/>
    </row>
    <row r="288" spans="1:18" s="40" customFormat="1" ht="20.25" customHeight="1" x14ac:dyDescent="0.3">
      <c r="A288" s="63"/>
      <c r="B288" s="84"/>
      <c r="C288" s="65">
        <v>3600295883</v>
      </c>
      <c r="D288" s="42">
        <v>3300</v>
      </c>
      <c r="E288" s="42" t="s">
        <v>254</v>
      </c>
      <c r="F288" s="66">
        <v>42975</v>
      </c>
      <c r="G288" s="63">
        <v>40</v>
      </c>
      <c r="H288" s="94">
        <v>10000</v>
      </c>
      <c r="I288" s="93"/>
      <c r="J288" s="63"/>
      <c r="K288" s="63"/>
      <c r="L288" s="83"/>
      <c r="M288" s="63"/>
      <c r="N288" s="67"/>
      <c r="O288" s="104">
        <f t="shared" si="18"/>
        <v>10000</v>
      </c>
      <c r="P288" s="47"/>
      <c r="Q288" s="48"/>
      <c r="R288" s="49"/>
    </row>
    <row r="289" spans="1:18" s="40" customFormat="1" ht="20.25" customHeight="1" x14ac:dyDescent="0.3">
      <c r="A289" s="63"/>
      <c r="B289" s="84"/>
      <c r="C289" s="65">
        <v>3600295884</v>
      </c>
      <c r="D289" s="42">
        <v>3300</v>
      </c>
      <c r="E289" s="42" t="s">
        <v>254</v>
      </c>
      <c r="F289" s="66">
        <v>42975</v>
      </c>
      <c r="G289" s="63">
        <v>40</v>
      </c>
      <c r="H289" s="94">
        <v>25760</v>
      </c>
      <c r="I289" s="93"/>
      <c r="J289" s="63"/>
      <c r="K289" s="63"/>
      <c r="L289" s="83"/>
      <c r="M289" s="63"/>
      <c r="N289" s="67"/>
      <c r="O289" s="104">
        <f t="shared" si="18"/>
        <v>25760</v>
      </c>
      <c r="P289" s="47"/>
      <c r="Q289" s="48"/>
      <c r="R289" s="49"/>
    </row>
    <row r="290" spans="1:18" s="40" customFormat="1" ht="20.25" customHeight="1" x14ac:dyDescent="0.3">
      <c r="A290" s="63"/>
      <c r="B290" s="84"/>
      <c r="C290" s="65">
        <v>3600295885</v>
      </c>
      <c r="D290" s="42">
        <v>3300</v>
      </c>
      <c r="E290" s="42" t="s">
        <v>254</v>
      </c>
      <c r="F290" s="66">
        <v>42975</v>
      </c>
      <c r="G290" s="63">
        <v>40</v>
      </c>
      <c r="H290" s="94">
        <v>33168</v>
      </c>
      <c r="I290" s="93"/>
      <c r="J290" s="63"/>
      <c r="K290" s="63"/>
      <c r="L290" s="83"/>
      <c r="M290" s="63"/>
      <c r="N290" s="67"/>
      <c r="O290" s="104">
        <f t="shared" si="18"/>
        <v>33168</v>
      </c>
      <c r="P290" s="47"/>
      <c r="Q290" s="48"/>
      <c r="R290" s="49"/>
    </row>
    <row r="291" spans="1:18" s="40" customFormat="1" ht="20.25" customHeight="1" x14ac:dyDescent="0.3">
      <c r="A291" s="63"/>
      <c r="B291" s="84"/>
      <c r="C291" s="65">
        <v>3600301593</v>
      </c>
      <c r="D291" s="42">
        <v>3300</v>
      </c>
      <c r="E291" s="42" t="s">
        <v>254</v>
      </c>
      <c r="F291" s="66">
        <v>42975</v>
      </c>
      <c r="G291" s="63">
        <v>40</v>
      </c>
      <c r="H291" s="94">
        <v>10000</v>
      </c>
      <c r="I291" s="93"/>
      <c r="J291" s="63"/>
      <c r="K291" s="63"/>
      <c r="L291" s="83"/>
      <c r="M291" s="63"/>
      <c r="N291" s="67"/>
      <c r="O291" s="104">
        <f t="shared" si="18"/>
        <v>10000</v>
      </c>
      <c r="P291" s="47"/>
      <c r="Q291" s="48"/>
      <c r="R291" s="49"/>
    </row>
    <row r="292" spans="1:18" s="40" customFormat="1" ht="20.25" customHeight="1" x14ac:dyDescent="0.3">
      <c r="A292" s="63"/>
      <c r="B292" s="84"/>
      <c r="C292" s="65">
        <v>3600305985</v>
      </c>
      <c r="D292" s="42">
        <v>3300</v>
      </c>
      <c r="E292" s="42" t="s">
        <v>254</v>
      </c>
      <c r="F292" s="66">
        <v>42975</v>
      </c>
      <c r="G292" s="63">
        <v>40</v>
      </c>
      <c r="H292" s="94">
        <v>10000</v>
      </c>
      <c r="I292" s="93"/>
      <c r="J292" s="63"/>
      <c r="K292" s="63"/>
      <c r="L292" s="83"/>
      <c r="M292" s="63"/>
      <c r="N292" s="67"/>
      <c r="O292" s="104">
        <f t="shared" si="18"/>
        <v>10000</v>
      </c>
      <c r="P292" s="47"/>
      <c r="Q292" s="48"/>
      <c r="R292" s="49"/>
    </row>
    <row r="293" spans="1:18" s="40" customFormat="1" ht="20.25" customHeight="1" x14ac:dyDescent="0.3">
      <c r="A293" s="63"/>
      <c r="B293" s="84"/>
      <c r="C293" s="65">
        <v>3600305986</v>
      </c>
      <c r="D293" s="42">
        <v>3300</v>
      </c>
      <c r="E293" s="42" t="s">
        <v>254</v>
      </c>
      <c r="F293" s="66">
        <v>42975</v>
      </c>
      <c r="G293" s="63">
        <v>40</v>
      </c>
      <c r="H293" s="94">
        <v>15680</v>
      </c>
      <c r="I293" s="93"/>
      <c r="J293" s="63"/>
      <c r="K293" s="63"/>
      <c r="L293" s="83"/>
      <c r="M293" s="63"/>
      <c r="N293" s="67"/>
      <c r="O293" s="104">
        <f t="shared" si="18"/>
        <v>15680</v>
      </c>
      <c r="P293" s="47"/>
      <c r="Q293" s="48"/>
      <c r="R293" s="49"/>
    </row>
    <row r="294" spans="1:18" s="40" customFormat="1" ht="20.25" customHeight="1" x14ac:dyDescent="0.3">
      <c r="A294" s="63"/>
      <c r="B294" s="84"/>
      <c r="C294" s="65">
        <v>3600305987</v>
      </c>
      <c r="D294" s="42">
        <v>3300</v>
      </c>
      <c r="E294" s="42" t="s">
        <v>254</v>
      </c>
      <c r="F294" s="66">
        <v>42975</v>
      </c>
      <c r="G294" s="63">
        <v>40</v>
      </c>
      <c r="H294" s="94">
        <v>100000</v>
      </c>
      <c r="I294" s="93"/>
      <c r="J294" s="63"/>
      <c r="K294" s="63"/>
      <c r="L294" s="83"/>
      <c r="M294" s="63"/>
      <c r="N294" s="67"/>
      <c r="O294" s="104">
        <f t="shared" si="18"/>
        <v>100000</v>
      </c>
      <c r="P294" s="47"/>
      <c r="Q294" s="48"/>
      <c r="R294" s="49"/>
    </row>
    <row r="295" spans="1:18" s="40" customFormat="1" ht="20.25" customHeight="1" x14ac:dyDescent="0.3">
      <c r="A295" s="63"/>
      <c r="B295" s="84"/>
      <c r="C295" s="65">
        <v>3600312391</v>
      </c>
      <c r="D295" s="42">
        <v>3300</v>
      </c>
      <c r="E295" s="42" t="s">
        <v>254</v>
      </c>
      <c r="F295" s="66">
        <v>42975</v>
      </c>
      <c r="G295" s="63">
        <v>40</v>
      </c>
      <c r="H295" s="94">
        <v>4000</v>
      </c>
      <c r="I295" s="93"/>
      <c r="J295" s="63"/>
      <c r="K295" s="63"/>
      <c r="L295" s="83"/>
      <c r="M295" s="63"/>
      <c r="N295" s="67"/>
      <c r="O295" s="104">
        <f t="shared" si="18"/>
        <v>4000</v>
      </c>
      <c r="P295" s="47"/>
      <c r="Q295" s="48"/>
      <c r="R295" s="49"/>
    </row>
    <row r="296" spans="1:18" s="40" customFormat="1" ht="20.25" customHeight="1" x14ac:dyDescent="0.3">
      <c r="A296" s="63"/>
      <c r="B296" s="84"/>
      <c r="C296" s="65">
        <v>3600312392</v>
      </c>
      <c r="D296" s="42">
        <v>3300</v>
      </c>
      <c r="E296" s="42" t="s">
        <v>254</v>
      </c>
      <c r="F296" s="66">
        <v>42975</v>
      </c>
      <c r="G296" s="63">
        <v>40</v>
      </c>
      <c r="H296" s="94">
        <v>8032</v>
      </c>
      <c r="I296" s="93"/>
      <c r="J296" s="63"/>
      <c r="K296" s="63"/>
      <c r="L296" s="83"/>
      <c r="M296" s="63"/>
      <c r="N296" s="67"/>
      <c r="O296" s="104">
        <f t="shared" si="18"/>
        <v>8032</v>
      </c>
      <c r="P296" s="47"/>
      <c r="Q296" s="48"/>
      <c r="R296" s="49"/>
    </row>
    <row r="297" spans="1:18" s="40" customFormat="1" ht="20.25" customHeight="1" x14ac:dyDescent="0.3">
      <c r="A297" s="63"/>
      <c r="B297" s="84"/>
      <c r="C297" s="65">
        <v>3600312666</v>
      </c>
      <c r="D297" s="42">
        <v>3300</v>
      </c>
      <c r="E297" s="42" t="s">
        <v>254</v>
      </c>
      <c r="F297" s="66">
        <v>42975</v>
      </c>
      <c r="G297" s="63">
        <v>40</v>
      </c>
      <c r="H297" s="94">
        <v>9524</v>
      </c>
      <c r="I297" s="93"/>
      <c r="J297" s="63"/>
      <c r="K297" s="63"/>
      <c r="L297" s="83"/>
      <c r="M297" s="63"/>
      <c r="N297" s="67"/>
      <c r="O297" s="104">
        <f t="shared" si="18"/>
        <v>9524</v>
      </c>
      <c r="P297" s="47"/>
      <c r="Q297" s="48"/>
      <c r="R297" s="49"/>
    </row>
    <row r="298" spans="1:18" s="40" customFormat="1" ht="20.25" customHeight="1" x14ac:dyDescent="0.3">
      <c r="A298" s="63"/>
      <c r="B298" s="84"/>
      <c r="C298" s="65">
        <v>3600312667</v>
      </c>
      <c r="D298" s="42">
        <v>3300</v>
      </c>
      <c r="E298" s="42" t="s">
        <v>254</v>
      </c>
      <c r="F298" s="66">
        <v>42975</v>
      </c>
      <c r="G298" s="63">
        <v>40</v>
      </c>
      <c r="H298" s="94">
        <v>10000</v>
      </c>
      <c r="I298" s="93"/>
      <c r="J298" s="63"/>
      <c r="K298" s="63"/>
      <c r="L298" s="83"/>
      <c r="M298" s="63"/>
      <c r="N298" s="67"/>
      <c r="O298" s="104">
        <f t="shared" si="18"/>
        <v>10000</v>
      </c>
      <c r="P298" s="47"/>
      <c r="Q298" s="48"/>
      <c r="R298" s="49"/>
    </row>
    <row r="299" spans="1:18" s="40" customFormat="1" ht="20.25" customHeight="1" x14ac:dyDescent="0.3">
      <c r="A299" s="63"/>
      <c r="B299" s="84"/>
      <c r="C299" s="65">
        <v>3600312668</v>
      </c>
      <c r="D299" s="42">
        <v>3300</v>
      </c>
      <c r="E299" s="42" t="s">
        <v>254</v>
      </c>
      <c r="F299" s="66">
        <v>42975</v>
      </c>
      <c r="G299" s="63">
        <v>40</v>
      </c>
      <c r="H299" s="94">
        <v>7162</v>
      </c>
      <c r="I299" s="93"/>
      <c r="J299" s="63"/>
      <c r="K299" s="63"/>
      <c r="L299" s="83"/>
      <c r="M299" s="63"/>
      <c r="N299" s="67"/>
      <c r="O299" s="104">
        <f t="shared" si="18"/>
        <v>7162</v>
      </c>
      <c r="P299" s="47"/>
      <c r="Q299" s="48"/>
      <c r="R299" s="49"/>
    </row>
    <row r="300" spans="1:18" s="40" customFormat="1" ht="20.25" customHeight="1" x14ac:dyDescent="0.3">
      <c r="A300" s="63"/>
      <c r="B300" s="84"/>
      <c r="C300" s="65">
        <v>3600312669</v>
      </c>
      <c r="D300" s="42">
        <v>3300</v>
      </c>
      <c r="E300" s="42" t="s">
        <v>254</v>
      </c>
      <c r="F300" s="66">
        <v>42975</v>
      </c>
      <c r="G300" s="63">
        <v>40</v>
      </c>
      <c r="H300" s="94">
        <v>6240</v>
      </c>
      <c r="I300" s="93"/>
      <c r="J300" s="63"/>
      <c r="K300" s="63"/>
      <c r="L300" s="83"/>
      <c r="M300" s="63"/>
      <c r="N300" s="67"/>
      <c r="O300" s="104">
        <f t="shared" si="18"/>
        <v>6240</v>
      </c>
      <c r="P300" s="47"/>
      <c r="Q300" s="48"/>
      <c r="R300" s="49"/>
    </row>
    <row r="301" spans="1:18" s="40" customFormat="1" ht="20.25" customHeight="1" x14ac:dyDescent="0.3">
      <c r="A301" s="63"/>
      <c r="B301" s="84"/>
      <c r="C301" s="65">
        <v>3600329071</v>
      </c>
      <c r="D301" s="42">
        <v>3300</v>
      </c>
      <c r="E301" s="42" t="s">
        <v>254</v>
      </c>
      <c r="F301" s="66">
        <v>42975</v>
      </c>
      <c r="G301" s="63">
        <v>40</v>
      </c>
      <c r="H301" s="94">
        <v>200000</v>
      </c>
      <c r="I301" s="93"/>
      <c r="J301" s="63"/>
      <c r="K301" s="63"/>
      <c r="L301" s="83"/>
      <c r="M301" s="63"/>
      <c r="N301" s="67"/>
      <c r="O301" s="104">
        <f t="shared" si="18"/>
        <v>200000</v>
      </c>
      <c r="P301" s="47"/>
      <c r="Q301" s="53"/>
      <c r="R301" s="54"/>
    </row>
    <row r="302" spans="1:18" s="40" customFormat="1" ht="20.25" customHeight="1" x14ac:dyDescent="0.3">
      <c r="A302" s="63"/>
      <c r="B302" s="84"/>
      <c r="C302" s="65">
        <v>3600329765</v>
      </c>
      <c r="D302" s="42">
        <v>3300</v>
      </c>
      <c r="E302" s="42" t="s">
        <v>254</v>
      </c>
      <c r="F302" s="66">
        <v>42975</v>
      </c>
      <c r="G302" s="63">
        <v>40</v>
      </c>
      <c r="H302" s="94">
        <v>3820</v>
      </c>
      <c r="I302" s="93"/>
      <c r="J302" s="63"/>
      <c r="K302" s="63"/>
      <c r="L302" s="83"/>
      <c r="M302" s="63"/>
      <c r="N302" s="67"/>
      <c r="O302" s="104">
        <f t="shared" si="18"/>
        <v>3820</v>
      </c>
      <c r="P302" s="47"/>
      <c r="Q302" s="53"/>
      <c r="R302" s="54"/>
    </row>
    <row r="303" spans="1:18" s="40" customFormat="1" ht="20.25" customHeight="1" x14ac:dyDescent="0.3">
      <c r="A303" s="63"/>
      <c r="B303" s="84"/>
      <c r="C303" s="65">
        <v>3600329766</v>
      </c>
      <c r="D303" s="42">
        <v>3300</v>
      </c>
      <c r="E303" s="42" t="s">
        <v>254</v>
      </c>
      <c r="F303" s="66">
        <v>42975</v>
      </c>
      <c r="G303" s="63">
        <v>40</v>
      </c>
      <c r="H303" s="94">
        <v>7000</v>
      </c>
      <c r="I303" s="93"/>
      <c r="J303" s="63"/>
      <c r="K303" s="63"/>
      <c r="L303" s="83"/>
      <c r="M303" s="63"/>
      <c r="N303" s="67"/>
      <c r="O303" s="104">
        <f t="shared" si="18"/>
        <v>7000</v>
      </c>
      <c r="P303" s="47"/>
      <c r="Q303" s="53"/>
      <c r="R303" s="54"/>
    </row>
    <row r="304" spans="1:18" s="40" customFormat="1" ht="20.25" customHeight="1" x14ac:dyDescent="0.3">
      <c r="A304" s="63"/>
      <c r="B304" s="84"/>
      <c r="C304" s="65">
        <v>3600329767</v>
      </c>
      <c r="D304" s="42">
        <v>3300</v>
      </c>
      <c r="E304" s="42" t="s">
        <v>254</v>
      </c>
      <c r="F304" s="66">
        <v>42975</v>
      </c>
      <c r="G304" s="63">
        <v>40</v>
      </c>
      <c r="H304" s="94">
        <v>29700</v>
      </c>
      <c r="I304" s="93"/>
      <c r="J304" s="63"/>
      <c r="K304" s="63"/>
      <c r="L304" s="83"/>
      <c r="M304" s="63"/>
      <c r="N304" s="67"/>
      <c r="O304" s="104">
        <f t="shared" si="18"/>
        <v>29700</v>
      </c>
      <c r="P304" s="47"/>
      <c r="Q304" s="53"/>
      <c r="R304" s="54"/>
    </row>
    <row r="305" spans="1:18" s="40" customFormat="1" ht="20.25" customHeight="1" x14ac:dyDescent="0.3">
      <c r="A305" s="63"/>
      <c r="B305" s="84"/>
      <c r="C305" s="65">
        <v>3600329768</v>
      </c>
      <c r="D305" s="42">
        <v>3300</v>
      </c>
      <c r="E305" s="42" t="s">
        <v>254</v>
      </c>
      <c r="F305" s="66">
        <v>42975</v>
      </c>
      <c r="G305" s="63">
        <v>40</v>
      </c>
      <c r="H305" s="94">
        <v>1110</v>
      </c>
      <c r="I305" s="93"/>
      <c r="J305" s="63"/>
      <c r="K305" s="63"/>
      <c r="L305" s="83"/>
      <c r="M305" s="63"/>
      <c r="N305" s="67"/>
      <c r="O305" s="104">
        <f t="shared" si="18"/>
        <v>1110</v>
      </c>
      <c r="P305" s="47"/>
      <c r="Q305" s="53"/>
      <c r="R305" s="54"/>
    </row>
    <row r="306" spans="1:18" s="40" customFormat="1" ht="20.25" customHeight="1" x14ac:dyDescent="0.3">
      <c r="A306" s="63"/>
      <c r="B306" s="84"/>
      <c r="C306" s="65">
        <v>3600332201</v>
      </c>
      <c r="D306" s="42">
        <v>3300</v>
      </c>
      <c r="E306" s="42" t="s">
        <v>254</v>
      </c>
      <c r="F306" s="66">
        <v>42975</v>
      </c>
      <c r="G306" s="63">
        <v>40</v>
      </c>
      <c r="H306" s="94">
        <v>10000</v>
      </c>
      <c r="I306" s="93"/>
      <c r="J306" s="63"/>
      <c r="K306" s="63"/>
      <c r="L306" s="83"/>
      <c r="M306" s="63"/>
      <c r="N306" s="67"/>
      <c r="O306" s="104">
        <f t="shared" si="18"/>
        <v>10000</v>
      </c>
      <c r="P306" s="37"/>
      <c r="Q306" s="36"/>
      <c r="R306" s="35"/>
    </row>
    <row r="307" spans="1:18" s="40" customFormat="1" ht="20.25" customHeight="1" x14ac:dyDescent="0.3">
      <c r="A307" s="63"/>
      <c r="B307" s="84"/>
      <c r="C307" s="65">
        <v>3600332514</v>
      </c>
      <c r="D307" s="42">
        <v>3300</v>
      </c>
      <c r="E307" s="42" t="s">
        <v>254</v>
      </c>
      <c r="F307" s="66">
        <v>42975</v>
      </c>
      <c r="G307" s="63">
        <v>40</v>
      </c>
      <c r="H307" s="94">
        <v>6520</v>
      </c>
      <c r="I307" s="93"/>
      <c r="J307" s="63"/>
      <c r="K307" s="63"/>
      <c r="L307" s="83"/>
      <c r="M307" s="63"/>
      <c r="N307" s="67"/>
      <c r="O307" s="104">
        <f t="shared" si="18"/>
        <v>6520</v>
      </c>
      <c r="P307" s="37"/>
      <c r="Q307" s="36"/>
      <c r="R307" s="35"/>
    </row>
    <row r="308" spans="1:18" s="40" customFormat="1" ht="20.25" customHeight="1" x14ac:dyDescent="0.3">
      <c r="A308" s="63"/>
      <c r="B308" s="84"/>
      <c r="C308" s="65">
        <v>3600332515</v>
      </c>
      <c r="D308" s="42">
        <v>3300</v>
      </c>
      <c r="E308" s="42" t="s">
        <v>254</v>
      </c>
      <c r="F308" s="66">
        <v>42975</v>
      </c>
      <c r="G308" s="63">
        <v>40</v>
      </c>
      <c r="H308" s="94">
        <v>6484</v>
      </c>
      <c r="I308" s="93"/>
      <c r="J308" s="63"/>
      <c r="K308" s="63"/>
      <c r="L308" s="83"/>
      <c r="M308" s="63"/>
      <c r="N308" s="67"/>
      <c r="O308" s="104">
        <f t="shared" si="18"/>
        <v>6484</v>
      </c>
      <c r="P308" s="37"/>
      <c r="Q308" s="36"/>
      <c r="R308" s="35"/>
    </row>
    <row r="309" spans="1:18" s="40" customFormat="1" ht="20.25" customHeight="1" x14ac:dyDescent="0.3">
      <c r="A309" s="63"/>
      <c r="B309" s="84"/>
      <c r="C309" s="65">
        <v>3600332516</v>
      </c>
      <c r="D309" s="42">
        <v>3300</v>
      </c>
      <c r="E309" s="42" t="s">
        <v>254</v>
      </c>
      <c r="F309" s="66">
        <v>42975</v>
      </c>
      <c r="G309" s="63">
        <v>40</v>
      </c>
      <c r="H309" s="94">
        <v>3160</v>
      </c>
      <c r="I309" s="93"/>
      <c r="J309" s="63"/>
      <c r="K309" s="63"/>
      <c r="L309" s="83"/>
      <c r="M309" s="63"/>
      <c r="N309" s="67"/>
      <c r="O309" s="104">
        <f t="shared" si="18"/>
        <v>3160</v>
      </c>
      <c r="P309" s="37"/>
      <c r="Q309" s="36"/>
      <c r="R309" s="35"/>
    </row>
    <row r="310" spans="1:18" s="40" customFormat="1" ht="20.25" customHeight="1" x14ac:dyDescent="0.3">
      <c r="A310" s="63"/>
      <c r="B310" s="84"/>
      <c r="C310" s="65">
        <v>3600332517</v>
      </c>
      <c r="D310" s="42">
        <v>3300</v>
      </c>
      <c r="E310" s="42" t="s">
        <v>254</v>
      </c>
      <c r="F310" s="66">
        <v>42975</v>
      </c>
      <c r="G310" s="63">
        <v>40</v>
      </c>
      <c r="H310" s="94">
        <v>5800</v>
      </c>
      <c r="I310" s="93"/>
      <c r="J310" s="63"/>
      <c r="K310" s="63"/>
      <c r="L310" s="83"/>
      <c r="M310" s="63"/>
      <c r="N310" s="67"/>
      <c r="O310" s="104">
        <f t="shared" si="18"/>
        <v>5800</v>
      </c>
      <c r="P310" s="37"/>
      <c r="Q310" s="36"/>
      <c r="R310" s="35"/>
    </row>
    <row r="311" spans="1:18" s="40" customFormat="1" ht="20.25" customHeight="1" x14ac:dyDescent="0.3">
      <c r="A311" s="63"/>
      <c r="B311" s="84"/>
      <c r="C311" s="65">
        <v>3600333409</v>
      </c>
      <c r="D311" s="42">
        <v>3300</v>
      </c>
      <c r="E311" s="42" t="s">
        <v>254</v>
      </c>
      <c r="F311" s="66">
        <v>42975</v>
      </c>
      <c r="G311" s="63">
        <v>40</v>
      </c>
      <c r="H311" s="94">
        <v>10000</v>
      </c>
      <c r="I311" s="93"/>
      <c r="J311" s="63"/>
      <c r="K311" s="63"/>
      <c r="L311" s="83"/>
      <c r="M311" s="63"/>
      <c r="N311" s="67"/>
      <c r="O311" s="104">
        <f t="shared" si="18"/>
        <v>10000</v>
      </c>
      <c r="P311" s="37"/>
      <c r="Q311" s="36"/>
      <c r="R311" s="35"/>
    </row>
    <row r="312" spans="1:18" s="40" customFormat="1" ht="20.25" customHeight="1" x14ac:dyDescent="0.3">
      <c r="A312" s="63"/>
      <c r="B312" s="84"/>
      <c r="C312" s="65">
        <v>3600333410</v>
      </c>
      <c r="D312" s="42">
        <v>3300</v>
      </c>
      <c r="E312" s="42" t="s">
        <v>254</v>
      </c>
      <c r="F312" s="66">
        <v>42975</v>
      </c>
      <c r="G312" s="63">
        <v>40</v>
      </c>
      <c r="H312" s="94">
        <v>50000</v>
      </c>
      <c r="I312" s="93"/>
      <c r="J312" s="63"/>
      <c r="K312" s="63"/>
      <c r="L312" s="83"/>
      <c r="M312" s="63"/>
      <c r="N312" s="67"/>
      <c r="O312" s="104">
        <f t="shared" si="18"/>
        <v>50000</v>
      </c>
      <c r="P312" s="37"/>
      <c r="Q312" s="36"/>
      <c r="R312" s="35"/>
    </row>
    <row r="313" spans="1:18" s="40" customFormat="1" ht="20.25" customHeight="1" x14ac:dyDescent="0.3">
      <c r="A313" s="63"/>
      <c r="B313" s="84"/>
      <c r="C313" s="65">
        <v>3600334201</v>
      </c>
      <c r="D313" s="42">
        <v>3300</v>
      </c>
      <c r="E313" s="42" t="s">
        <v>254</v>
      </c>
      <c r="F313" s="66">
        <v>42975</v>
      </c>
      <c r="G313" s="63">
        <v>40</v>
      </c>
      <c r="H313" s="94">
        <v>432400</v>
      </c>
      <c r="I313" s="93"/>
      <c r="J313" s="63"/>
      <c r="K313" s="63"/>
      <c r="L313" s="83"/>
      <c r="M313" s="63"/>
      <c r="N313" s="67"/>
      <c r="O313" s="104">
        <f t="shared" si="18"/>
        <v>432400</v>
      </c>
      <c r="P313" s="37"/>
      <c r="Q313" s="36"/>
      <c r="R313" s="35"/>
    </row>
    <row r="314" spans="1:18" s="40" customFormat="1" ht="20.25" customHeight="1" x14ac:dyDescent="0.3">
      <c r="A314" s="63"/>
      <c r="B314" s="84"/>
      <c r="C314" s="65">
        <v>3600334202</v>
      </c>
      <c r="D314" s="42">
        <v>3300</v>
      </c>
      <c r="E314" s="42" t="s">
        <v>254</v>
      </c>
      <c r="F314" s="66">
        <v>42975</v>
      </c>
      <c r="G314" s="63">
        <v>40</v>
      </c>
      <c r="H314" s="94">
        <v>50000</v>
      </c>
      <c r="I314" s="93"/>
      <c r="J314" s="63"/>
      <c r="K314" s="63"/>
      <c r="L314" s="83"/>
      <c r="M314" s="63"/>
      <c r="N314" s="67"/>
      <c r="O314" s="104">
        <f t="shared" si="18"/>
        <v>50000</v>
      </c>
      <c r="P314" s="37"/>
      <c r="Q314" s="36"/>
      <c r="R314" s="35"/>
    </row>
    <row r="315" spans="1:18" s="40" customFormat="1" ht="20.25" customHeight="1" x14ac:dyDescent="0.3">
      <c r="A315" s="63"/>
      <c r="B315" s="84"/>
      <c r="C315" s="65"/>
      <c r="D315" s="42"/>
      <c r="E315" s="42"/>
      <c r="F315" s="66"/>
      <c r="G315" s="63"/>
      <c r="H315" s="94"/>
      <c r="I315" s="90">
        <v>100255104</v>
      </c>
      <c r="J315" s="79">
        <v>3300</v>
      </c>
      <c r="K315" s="79" t="s">
        <v>256</v>
      </c>
      <c r="L315" s="71">
        <v>42975</v>
      </c>
      <c r="M315" s="79">
        <v>50</v>
      </c>
      <c r="N315" s="72">
        <v>-21800</v>
      </c>
      <c r="O315" s="104">
        <f>-N315</f>
        <v>21800</v>
      </c>
      <c r="P315" s="37"/>
      <c r="Q315" s="36"/>
      <c r="R315" s="35"/>
    </row>
    <row r="316" spans="1:18" s="40" customFormat="1" ht="20.25" customHeight="1" x14ac:dyDescent="0.3">
      <c r="A316" s="63"/>
      <c r="B316" s="84"/>
      <c r="C316" s="65"/>
      <c r="D316" s="42"/>
      <c r="E316" s="42"/>
      <c r="F316" s="66"/>
      <c r="G316" s="63"/>
      <c r="H316" s="94"/>
      <c r="I316" s="90">
        <v>3600389219</v>
      </c>
      <c r="J316" s="79">
        <v>3300</v>
      </c>
      <c r="K316" s="79" t="s">
        <v>255</v>
      </c>
      <c r="L316" s="71">
        <v>42975</v>
      </c>
      <c r="M316" s="79">
        <v>50</v>
      </c>
      <c r="N316" s="72">
        <v>-99300</v>
      </c>
      <c r="O316" s="104">
        <f>-N316</f>
        <v>99300</v>
      </c>
      <c r="P316" s="37"/>
      <c r="Q316" s="36"/>
      <c r="R316" s="35"/>
    </row>
    <row r="317" spans="1:18" s="40" customFormat="1" ht="20.25" customHeight="1" x14ac:dyDescent="0.3">
      <c r="A317" s="63"/>
      <c r="B317" s="84"/>
      <c r="C317" s="65">
        <v>3600330023</v>
      </c>
      <c r="D317" s="42">
        <v>3300</v>
      </c>
      <c r="E317" s="42" t="s">
        <v>254</v>
      </c>
      <c r="F317" s="66">
        <v>42976</v>
      </c>
      <c r="G317" s="63">
        <v>40</v>
      </c>
      <c r="H317" s="94">
        <v>9920</v>
      </c>
      <c r="I317" s="93"/>
      <c r="J317" s="63"/>
      <c r="K317" s="63"/>
      <c r="L317" s="83"/>
      <c r="M317" s="63"/>
      <c r="N317" s="67"/>
      <c r="O317" s="104">
        <f>+H317</f>
        <v>9920</v>
      </c>
      <c r="P317" s="37"/>
      <c r="Q317" s="36"/>
      <c r="R317" s="35"/>
    </row>
    <row r="318" spans="1:18" s="40" customFormat="1" ht="20.25" customHeight="1" x14ac:dyDescent="0.3">
      <c r="A318" s="63"/>
      <c r="B318" s="84"/>
      <c r="C318" s="65">
        <v>3600331039</v>
      </c>
      <c r="D318" s="42">
        <v>3300</v>
      </c>
      <c r="E318" s="42" t="s">
        <v>254</v>
      </c>
      <c r="F318" s="66">
        <v>42976</v>
      </c>
      <c r="G318" s="63">
        <v>40</v>
      </c>
      <c r="H318" s="94">
        <v>8280</v>
      </c>
      <c r="I318" s="93"/>
      <c r="J318" s="63"/>
      <c r="K318" s="63"/>
      <c r="L318" s="83"/>
      <c r="M318" s="63"/>
      <c r="N318" s="67"/>
      <c r="O318" s="104">
        <f t="shared" ref="O318:O374" si="19">+H318</f>
        <v>8280</v>
      </c>
      <c r="P318" s="37"/>
      <c r="Q318" s="36"/>
      <c r="R318" s="35"/>
    </row>
    <row r="319" spans="1:18" s="40" customFormat="1" ht="20.25" customHeight="1" x14ac:dyDescent="0.3">
      <c r="A319" s="63"/>
      <c r="B319" s="84"/>
      <c r="C319" s="65">
        <v>3600335075</v>
      </c>
      <c r="D319" s="42">
        <v>3300</v>
      </c>
      <c r="E319" s="42" t="s">
        <v>254</v>
      </c>
      <c r="F319" s="66">
        <v>42976</v>
      </c>
      <c r="G319" s="63">
        <v>40</v>
      </c>
      <c r="H319" s="94">
        <v>192720</v>
      </c>
      <c r="I319" s="93"/>
      <c r="J319" s="63"/>
      <c r="K319" s="63"/>
      <c r="L319" s="83"/>
      <c r="M319" s="63"/>
      <c r="N319" s="67"/>
      <c r="O319" s="104">
        <f t="shared" si="19"/>
        <v>192720</v>
      </c>
      <c r="P319" s="37"/>
      <c r="Q319" s="36"/>
      <c r="R319" s="35"/>
    </row>
    <row r="320" spans="1:18" s="40" customFormat="1" ht="20.25" customHeight="1" x14ac:dyDescent="0.3">
      <c r="A320" s="63"/>
      <c r="B320" s="84"/>
      <c r="C320" s="65">
        <v>3600336390</v>
      </c>
      <c r="D320" s="42">
        <v>3300</v>
      </c>
      <c r="E320" s="42" t="s">
        <v>254</v>
      </c>
      <c r="F320" s="66">
        <v>42976</v>
      </c>
      <c r="G320" s="63">
        <v>40</v>
      </c>
      <c r="H320" s="94">
        <v>5280</v>
      </c>
      <c r="I320" s="93"/>
      <c r="J320" s="63"/>
      <c r="K320" s="63"/>
      <c r="L320" s="83"/>
      <c r="M320" s="63"/>
      <c r="N320" s="67"/>
      <c r="O320" s="104">
        <f t="shared" si="19"/>
        <v>5280</v>
      </c>
      <c r="P320" s="37"/>
      <c r="Q320" s="36"/>
      <c r="R320" s="35"/>
    </row>
    <row r="321" spans="1:18" s="40" customFormat="1" ht="20.25" customHeight="1" x14ac:dyDescent="0.3">
      <c r="A321" s="63"/>
      <c r="B321" s="84"/>
      <c r="C321" s="65">
        <v>3600336392</v>
      </c>
      <c r="D321" s="42">
        <v>3300</v>
      </c>
      <c r="E321" s="42" t="s">
        <v>254</v>
      </c>
      <c r="F321" s="66">
        <v>42976</v>
      </c>
      <c r="G321" s="63">
        <v>40</v>
      </c>
      <c r="H321" s="94">
        <v>9600</v>
      </c>
      <c r="I321" s="93"/>
      <c r="J321" s="63"/>
      <c r="K321" s="63"/>
      <c r="L321" s="83"/>
      <c r="M321" s="63"/>
      <c r="N321" s="67"/>
      <c r="O321" s="104">
        <f t="shared" si="19"/>
        <v>9600</v>
      </c>
      <c r="P321" s="37"/>
      <c r="Q321" s="36"/>
      <c r="R321" s="35"/>
    </row>
    <row r="322" spans="1:18" s="40" customFormat="1" ht="20.25" customHeight="1" x14ac:dyDescent="0.3">
      <c r="A322" s="63"/>
      <c r="B322" s="84"/>
      <c r="C322" s="65">
        <v>3600336394</v>
      </c>
      <c r="D322" s="42">
        <v>3300</v>
      </c>
      <c r="E322" s="42" t="s">
        <v>254</v>
      </c>
      <c r="F322" s="66">
        <v>42976</v>
      </c>
      <c r="G322" s="63">
        <v>40</v>
      </c>
      <c r="H322" s="94">
        <v>10000</v>
      </c>
      <c r="I322" s="93"/>
      <c r="J322" s="63"/>
      <c r="K322" s="63"/>
      <c r="L322" s="83"/>
      <c r="M322" s="63"/>
      <c r="N322" s="67"/>
      <c r="O322" s="104">
        <f t="shared" si="19"/>
        <v>10000</v>
      </c>
      <c r="P322" s="37"/>
      <c r="Q322" s="36"/>
      <c r="R322" s="35"/>
    </row>
    <row r="323" spans="1:18" s="40" customFormat="1" ht="20.25" customHeight="1" x14ac:dyDescent="0.3">
      <c r="A323" s="63"/>
      <c r="B323" s="84"/>
      <c r="C323" s="65">
        <v>3600336795</v>
      </c>
      <c r="D323" s="42">
        <v>3300</v>
      </c>
      <c r="E323" s="42" t="s">
        <v>254</v>
      </c>
      <c r="F323" s="66">
        <v>42976</v>
      </c>
      <c r="G323" s="63">
        <v>40</v>
      </c>
      <c r="H323" s="94">
        <v>5130</v>
      </c>
      <c r="I323" s="93"/>
      <c r="J323" s="63"/>
      <c r="K323" s="63"/>
      <c r="L323" s="83"/>
      <c r="M323" s="63"/>
      <c r="N323" s="67"/>
      <c r="O323" s="104">
        <f t="shared" si="19"/>
        <v>5130</v>
      </c>
      <c r="P323" s="37"/>
      <c r="Q323" s="36"/>
      <c r="R323" s="35"/>
    </row>
    <row r="324" spans="1:18" s="40" customFormat="1" ht="20.25" customHeight="1" x14ac:dyDescent="0.3">
      <c r="A324" s="63"/>
      <c r="B324" s="84"/>
      <c r="C324" s="65">
        <v>3600336799</v>
      </c>
      <c r="D324" s="42">
        <v>3300</v>
      </c>
      <c r="E324" s="42" t="s">
        <v>254</v>
      </c>
      <c r="F324" s="66">
        <v>42976</v>
      </c>
      <c r="G324" s="63">
        <v>40</v>
      </c>
      <c r="H324" s="94">
        <v>8482</v>
      </c>
      <c r="I324" s="93"/>
      <c r="J324" s="63"/>
      <c r="K324" s="63"/>
      <c r="L324" s="83"/>
      <c r="M324" s="63"/>
      <c r="N324" s="67"/>
      <c r="O324" s="104">
        <f t="shared" si="19"/>
        <v>8482</v>
      </c>
      <c r="P324" s="37"/>
      <c r="Q324" s="36"/>
      <c r="R324" s="35"/>
    </row>
    <row r="325" spans="1:18" s="40" customFormat="1" ht="20.25" customHeight="1" x14ac:dyDescent="0.3">
      <c r="A325" s="63"/>
      <c r="B325" s="84"/>
      <c r="C325" s="65">
        <v>3600337589</v>
      </c>
      <c r="D325" s="42">
        <v>3300</v>
      </c>
      <c r="E325" s="42" t="s">
        <v>254</v>
      </c>
      <c r="F325" s="66">
        <v>42976</v>
      </c>
      <c r="G325" s="63">
        <v>40</v>
      </c>
      <c r="H325" s="94">
        <v>16244</v>
      </c>
      <c r="I325" s="93"/>
      <c r="J325" s="63"/>
      <c r="K325" s="63"/>
      <c r="L325" s="83"/>
      <c r="M325" s="63"/>
      <c r="N325" s="67"/>
      <c r="O325" s="104">
        <f t="shared" si="19"/>
        <v>16244</v>
      </c>
      <c r="P325" s="37"/>
      <c r="Q325" s="36"/>
      <c r="R325" s="35"/>
    </row>
    <row r="326" spans="1:18" s="40" customFormat="1" ht="20.25" customHeight="1" x14ac:dyDescent="0.3">
      <c r="A326" s="63"/>
      <c r="B326" s="84"/>
      <c r="C326" s="65">
        <v>3600337590</v>
      </c>
      <c r="D326" s="42">
        <v>3300</v>
      </c>
      <c r="E326" s="42" t="s">
        <v>254</v>
      </c>
      <c r="F326" s="66">
        <v>42976</v>
      </c>
      <c r="G326" s="63">
        <v>40</v>
      </c>
      <c r="H326" s="94">
        <v>8488</v>
      </c>
      <c r="I326" s="93"/>
      <c r="J326" s="63"/>
      <c r="K326" s="63"/>
      <c r="L326" s="83"/>
      <c r="M326" s="63"/>
      <c r="N326" s="67"/>
      <c r="O326" s="104">
        <f t="shared" si="19"/>
        <v>8488</v>
      </c>
      <c r="P326" s="37"/>
      <c r="Q326" s="36"/>
      <c r="R326" s="35"/>
    </row>
    <row r="327" spans="1:18" s="40" customFormat="1" ht="20.25" customHeight="1" x14ac:dyDescent="0.3">
      <c r="A327" s="63"/>
      <c r="B327" s="84"/>
      <c r="C327" s="65">
        <v>3600337591</v>
      </c>
      <c r="D327" s="42">
        <v>3300</v>
      </c>
      <c r="E327" s="42" t="s">
        <v>254</v>
      </c>
      <c r="F327" s="66">
        <v>42976</v>
      </c>
      <c r="G327" s="63">
        <v>40</v>
      </c>
      <c r="H327" s="94">
        <v>4860</v>
      </c>
      <c r="I327" s="93"/>
      <c r="J327" s="63"/>
      <c r="K327" s="63"/>
      <c r="L327" s="83"/>
      <c r="M327" s="63"/>
      <c r="N327" s="67"/>
      <c r="O327" s="104">
        <f t="shared" si="19"/>
        <v>4860</v>
      </c>
      <c r="P327" s="37"/>
      <c r="Q327" s="36"/>
      <c r="R327" s="35"/>
    </row>
    <row r="328" spans="1:18" s="40" customFormat="1" ht="20.25" customHeight="1" x14ac:dyDescent="0.3">
      <c r="A328" s="63"/>
      <c r="B328" s="84"/>
      <c r="C328" s="65">
        <v>3600337592</v>
      </c>
      <c r="D328" s="42">
        <v>3300</v>
      </c>
      <c r="E328" s="42" t="s">
        <v>254</v>
      </c>
      <c r="F328" s="66">
        <v>42976</v>
      </c>
      <c r="G328" s="63">
        <v>40</v>
      </c>
      <c r="H328" s="94">
        <v>11000</v>
      </c>
      <c r="I328" s="93"/>
      <c r="J328" s="63"/>
      <c r="K328" s="63"/>
      <c r="L328" s="83"/>
      <c r="M328" s="63"/>
      <c r="N328" s="67"/>
      <c r="O328" s="104">
        <f t="shared" si="19"/>
        <v>11000</v>
      </c>
      <c r="P328" s="37"/>
      <c r="Q328" s="36"/>
      <c r="R328" s="35"/>
    </row>
    <row r="329" spans="1:18" s="40" customFormat="1" ht="20.25" customHeight="1" x14ac:dyDescent="0.3">
      <c r="A329" s="63"/>
      <c r="B329" s="84"/>
      <c r="C329" s="65">
        <v>3600337881</v>
      </c>
      <c r="D329" s="42">
        <v>3300</v>
      </c>
      <c r="E329" s="42" t="s">
        <v>254</v>
      </c>
      <c r="F329" s="66">
        <v>42976</v>
      </c>
      <c r="G329" s="63">
        <v>40</v>
      </c>
      <c r="H329" s="94">
        <v>7080</v>
      </c>
      <c r="I329" s="93"/>
      <c r="J329" s="63"/>
      <c r="K329" s="63"/>
      <c r="L329" s="83"/>
      <c r="M329" s="63"/>
      <c r="N329" s="67"/>
      <c r="O329" s="104">
        <f t="shared" si="19"/>
        <v>7080</v>
      </c>
      <c r="P329" s="37"/>
      <c r="Q329" s="36"/>
      <c r="R329" s="35"/>
    </row>
    <row r="330" spans="1:18" s="40" customFormat="1" ht="20.25" customHeight="1" x14ac:dyDescent="0.3">
      <c r="A330" s="63"/>
      <c r="B330" s="84"/>
      <c r="C330" s="65">
        <v>3600337882</v>
      </c>
      <c r="D330" s="42">
        <v>3300</v>
      </c>
      <c r="E330" s="42" t="s">
        <v>254</v>
      </c>
      <c r="F330" s="66">
        <v>42976</v>
      </c>
      <c r="G330" s="63">
        <v>40</v>
      </c>
      <c r="H330" s="94">
        <v>7200</v>
      </c>
      <c r="I330" s="93"/>
      <c r="J330" s="63"/>
      <c r="K330" s="63"/>
      <c r="L330" s="83"/>
      <c r="M330" s="63"/>
      <c r="N330" s="67"/>
      <c r="O330" s="104">
        <f t="shared" si="19"/>
        <v>7200</v>
      </c>
      <c r="P330" s="37"/>
      <c r="Q330" s="36"/>
      <c r="R330" s="35"/>
    </row>
    <row r="331" spans="1:18" s="40" customFormat="1" ht="20.25" customHeight="1" x14ac:dyDescent="0.3">
      <c r="A331" s="63"/>
      <c r="B331" s="84"/>
      <c r="C331" s="65">
        <v>3600337884</v>
      </c>
      <c r="D331" s="42">
        <v>3300</v>
      </c>
      <c r="E331" s="42" t="s">
        <v>254</v>
      </c>
      <c r="F331" s="66">
        <v>42976</v>
      </c>
      <c r="G331" s="63">
        <v>40</v>
      </c>
      <c r="H331" s="94">
        <v>6020</v>
      </c>
      <c r="I331" s="93"/>
      <c r="J331" s="63"/>
      <c r="K331" s="63"/>
      <c r="L331" s="83"/>
      <c r="M331" s="63"/>
      <c r="N331" s="67"/>
      <c r="O331" s="104">
        <f t="shared" si="19"/>
        <v>6020</v>
      </c>
      <c r="P331" s="37"/>
      <c r="Q331" s="36"/>
      <c r="R331" s="35"/>
    </row>
    <row r="332" spans="1:18" s="40" customFormat="1" ht="20.25" customHeight="1" x14ac:dyDescent="0.3">
      <c r="A332" s="63"/>
      <c r="B332" s="84"/>
      <c r="C332" s="65">
        <v>3600337887</v>
      </c>
      <c r="D332" s="42">
        <v>3300</v>
      </c>
      <c r="E332" s="42" t="s">
        <v>254</v>
      </c>
      <c r="F332" s="66">
        <v>42976</v>
      </c>
      <c r="G332" s="63">
        <v>40</v>
      </c>
      <c r="H332" s="94">
        <v>6100</v>
      </c>
      <c r="I332" s="93"/>
      <c r="J332" s="63"/>
      <c r="K332" s="63"/>
      <c r="L332" s="83"/>
      <c r="M332" s="63"/>
      <c r="N332" s="67"/>
      <c r="O332" s="104">
        <f t="shared" si="19"/>
        <v>6100</v>
      </c>
      <c r="P332" s="37"/>
      <c r="Q332" s="36"/>
      <c r="R332" s="35"/>
    </row>
    <row r="333" spans="1:18" s="40" customFormat="1" ht="20.25" customHeight="1" x14ac:dyDescent="0.3">
      <c r="A333" s="63"/>
      <c r="B333" s="84"/>
      <c r="C333" s="65">
        <v>3600337892</v>
      </c>
      <c r="D333" s="42">
        <v>3300</v>
      </c>
      <c r="E333" s="42" t="s">
        <v>254</v>
      </c>
      <c r="F333" s="66">
        <v>42976</v>
      </c>
      <c r="G333" s="63">
        <v>40</v>
      </c>
      <c r="H333" s="94">
        <v>8610</v>
      </c>
      <c r="I333" s="93"/>
      <c r="J333" s="63"/>
      <c r="K333" s="63"/>
      <c r="L333" s="83"/>
      <c r="M333" s="63"/>
      <c r="N333" s="67"/>
      <c r="O333" s="104">
        <f t="shared" si="19"/>
        <v>8610</v>
      </c>
      <c r="P333" s="37"/>
      <c r="Q333" s="36"/>
      <c r="R333" s="35"/>
    </row>
    <row r="334" spans="1:18" s="40" customFormat="1" ht="20.25" customHeight="1" x14ac:dyDescent="0.3">
      <c r="A334" s="63"/>
      <c r="B334" s="84"/>
      <c r="C334" s="65">
        <v>3600337931</v>
      </c>
      <c r="D334" s="42">
        <v>3300</v>
      </c>
      <c r="E334" s="42" t="s">
        <v>254</v>
      </c>
      <c r="F334" s="66">
        <v>42976</v>
      </c>
      <c r="G334" s="63">
        <v>40</v>
      </c>
      <c r="H334" s="94">
        <v>7482</v>
      </c>
      <c r="I334" s="93"/>
      <c r="J334" s="63"/>
      <c r="K334" s="63"/>
      <c r="L334" s="83"/>
      <c r="M334" s="63"/>
      <c r="N334" s="67"/>
      <c r="O334" s="104">
        <f t="shared" si="19"/>
        <v>7482</v>
      </c>
      <c r="P334" s="37"/>
      <c r="Q334" s="36"/>
      <c r="R334" s="35"/>
    </row>
    <row r="335" spans="1:18" s="40" customFormat="1" ht="20.25" customHeight="1" x14ac:dyDescent="0.3">
      <c r="A335" s="63"/>
      <c r="B335" s="84"/>
      <c r="C335" s="65">
        <v>3600337956</v>
      </c>
      <c r="D335" s="42">
        <v>3300</v>
      </c>
      <c r="E335" s="42" t="s">
        <v>254</v>
      </c>
      <c r="F335" s="66">
        <v>42976</v>
      </c>
      <c r="G335" s="63">
        <v>40</v>
      </c>
      <c r="H335" s="94">
        <v>6062</v>
      </c>
      <c r="I335" s="93"/>
      <c r="J335" s="63"/>
      <c r="K335" s="63"/>
      <c r="L335" s="83"/>
      <c r="M335" s="63"/>
      <c r="N335" s="67"/>
      <c r="O335" s="104">
        <f t="shared" si="19"/>
        <v>6062</v>
      </c>
      <c r="P335" s="37"/>
      <c r="Q335" s="36"/>
      <c r="R335" s="35"/>
    </row>
    <row r="336" spans="1:18" s="40" customFormat="1" ht="20.25" customHeight="1" x14ac:dyDescent="0.3">
      <c r="A336" s="63"/>
      <c r="B336" s="84"/>
      <c r="C336" s="65">
        <v>3600337958</v>
      </c>
      <c r="D336" s="42">
        <v>3300</v>
      </c>
      <c r="E336" s="42" t="s">
        <v>254</v>
      </c>
      <c r="F336" s="66">
        <v>42976</v>
      </c>
      <c r="G336" s="63">
        <v>40</v>
      </c>
      <c r="H336" s="94">
        <v>6062</v>
      </c>
      <c r="I336" s="93"/>
      <c r="J336" s="63"/>
      <c r="K336" s="63"/>
      <c r="L336" s="83"/>
      <c r="M336" s="63"/>
      <c r="N336" s="67"/>
      <c r="O336" s="104">
        <f t="shared" si="19"/>
        <v>6062</v>
      </c>
      <c r="P336" s="37"/>
      <c r="Q336" s="36"/>
      <c r="R336" s="35"/>
    </row>
    <row r="337" spans="1:18" s="40" customFormat="1" ht="20.25" customHeight="1" x14ac:dyDescent="0.3">
      <c r="A337" s="63"/>
      <c r="B337" s="84"/>
      <c r="C337" s="65">
        <v>3600337961</v>
      </c>
      <c r="D337" s="42">
        <v>3300</v>
      </c>
      <c r="E337" s="42" t="s">
        <v>254</v>
      </c>
      <c r="F337" s="66">
        <v>42976</v>
      </c>
      <c r="G337" s="63">
        <v>40</v>
      </c>
      <c r="H337" s="94">
        <v>18966</v>
      </c>
      <c r="I337" s="93"/>
      <c r="J337" s="63"/>
      <c r="K337" s="63"/>
      <c r="L337" s="83"/>
      <c r="M337" s="63"/>
      <c r="N337" s="67"/>
      <c r="O337" s="104">
        <f t="shared" si="19"/>
        <v>18966</v>
      </c>
      <c r="P337" s="37"/>
      <c r="Q337" s="36"/>
      <c r="R337" s="35"/>
    </row>
    <row r="338" spans="1:18" s="40" customFormat="1" ht="20.25" customHeight="1" x14ac:dyDescent="0.3">
      <c r="A338" s="63"/>
      <c r="B338" s="84"/>
      <c r="C338" s="65">
        <v>3600337962</v>
      </c>
      <c r="D338" s="42">
        <v>3300</v>
      </c>
      <c r="E338" s="42" t="s">
        <v>254</v>
      </c>
      <c r="F338" s="66">
        <v>42976</v>
      </c>
      <c r="G338" s="63">
        <v>40</v>
      </c>
      <c r="H338" s="94">
        <v>42434</v>
      </c>
      <c r="I338" s="93"/>
      <c r="J338" s="63"/>
      <c r="K338" s="63"/>
      <c r="L338" s="83"/>
      <c r="M338" s="63"/>
      <c r="N338" s="67"/>
      <c r="O338" s="104">
        <f t="shared" si="19"/>
        <v>42434</v>
      </c>
      <c r="P338" s="37"/>
      <c r="Q338" s="36"/>
      <c r="R338" s="35"/>
    </row>
    <row r="339" spans="1:18" s="40" customFormat="1" ht="20.25" customHeight="1" x14ac:dyDescent="0.3">
      <c r="A339" s="63"/>
      <c r="B339" s="84"/>
      <c r="C339" s="65">
        <v>3600337969</v>
      </c>
      <c r="D339" s="42">
        <v>3300</v>
      </c>
      <c r="E339" s="42" t="s">
        <v>254</v>
      </c>
      <c r="F339" s="66">
        <v>42976</v>
      </c>
      <c r="G339" s="63">
        <v>40</v>
      </c>
      <c r="H339" s="94">
        <v>11820</v>
      </c>
      <c r="I339" s="93"/>
      <c r="J339" s="63"/>
      <c r="K339" s="63"/>
      <c r="L339" s="83"/>
      <c r="M339" s="63"/>
      <c r="N339" s="67"/>
      <c r="O339" s="104">
        <f t="shared" si="19"/>
        <v>11820</v>
      </c>
      <c r="P339" s="37"/>
      <c r="Q339" s="36"/>
      <c r="R339" s="35"/>
    </row>
    <row r="340" spans="1:18" s="40" customFormat="1" ht="20.25" customHeight="1" x14ac:dyDescent="0.3">
      <c r="A340" s="63"/>
      <c r="B340" s="84"/>
      <c r="C340" s="65">
        <v>3600338041</v>
      </c>
      <c r="D340" s="42">
        <v>3300</v>
      </c>
      <c r="E340" s="42" t="s">
        <v>254</v>
      </c>
      <c r="F340" s="66">
        <v>42976</v>
      </c>
      <c r="G340" s="63">
        <v>40</v>
      </c>
      <c r="H340" s="94">
        <v>1500</v>
      </c>
      <c r="I340" s="93"/>
      <c r="J340" s="63"/>
      <c r="K340" s="63"/>
      <c r="L340" s="83"/>
      <c r="M340" s="63"/>
      <c r="N340" s="67"/>
      <c r="O340" s="104">
        <f t="shared" si="19"/>
        <v>1500</v>
      </c>
      <c r="P340" s="37"/>
      <c r="Q340" s="36"/>
      <c r="R340" s="35"/>
    </row>
    <row r="341" spans="1:18" s="40" customFormat="1" ht="20.25" customHeight="1" x14ac:dyDescent="0.3">
      <c r="A341" s="63"/>
      <c r="B341" s="84"/>
      <c r="C341" s="65">
        <v>3600338045</v>
      </c>
      <c r="D341" s="42">
        <v>3300</v>
      </c>
      <c r="E341" s="42" t="s">
        <v>254</v>
      </c>
      <c r="F341" s="66">
        <v>42976</v>
      </c>
      <c r="G341" s="63">
        <v>40</v>
      </c>
      <c r="H341" s="94">
        <v>50000</v>
      </c>
      <c r="I341" s="93"/>
      <c r="J341" s="63"/>
      <c r="K341" s="63"/>
      <c r="L341" s="83"/>
      <c r="M341" s="63"/>
      <c r="N341" s="67"/>
      <c r="O341" s="104">
        <f t="shared" si="19"/>
        <v>50000</v>
      </c>
      <c r="P341" s="37"/>
      <c r="Q341" s="36"/>
      <c r="R341" s="35"/>
    </row>
    <row r="342" spans="1:18" s="40" customFormat="1" ht="20.25" customHeight="1" x14ac:dyDescent="0.3">
      <c r="A342" s="63"/>
      <c r="B342" s="84"/>
      <c r="C342" s="65">
        <v>3600338725</v>
      </c>
      <c r="D342" s="42">
        <v>3300</v>
      </c>
      <c r="E342" s="42" t="s">
        <v>254</v>
      </c>
      <c r="F342" s="66">
        <v>42976</v>
      </c>
      <c r="G342" s="63">
        <v>40</v>
      </c>
      <c r="H342" s="94">
        <v>8382</v>
      </c>
      <c r="I342" s="93"/>
      <c r="J342" s="63"/>
      <c r="K342" s="63"/>
      <c r="L342" s="83"/>
      <c r="M342" s="63"/>
      <c r="N342" s="67"/>
      <c r="O342" s="104">
        <f t="shared" si="19"/>
        <v>8382</v>
      </c>
      <c r="P342" s="37"/>
      <c r="Q342" s="36"/>
      <c r="R342" s="35"/>
    </row>
    <row r="343" spans="1:18" s="40" customFormat="1" ht="20.25" customHeight="1" x14ac:dyDescent="0.3">
      <c r="A343" s="63"/>
      <c r="B343" s="84"/>
      <c r="C343" s="65">
        <v>3600338726</v>
      </c>
      <c r="D343" s="42">
        <v>3300</v>
      </c>
      <c r="E343" s="42" t="s">
        <v>254</v>
      </c>
      <c r="F343" s="66">
        <v>42976</v>
      </c>
      <c r="G343" s="63">
        <v>40</v>
      </c>
      <c r="H343" s="94">
        <v>284700</v>
      </c>
      <c r="I343" s="93"/>
      <c r="J343" s="63"/>
      <c r="K343" s="63"/>
      <c r="L343" s="83"/>
      <c r="M343" s="63"/>
      <c r="N343" s="67"/>
      <c r="O343" s="104">
        <f t="shared" si="19"/>
        <v>284700</v>
      </c>
      <c r="P343" s="37"/>
      <c r="Q343" s="36"/>
      <c r="R343" s="35"/>
    </row>
    <row r="344" spans="1:18" s="40" customFormat="1" ht="20.25" customHeight="1" x14ac:dyDescent="0.3">
      <c r="A344" s="63"/>
      <c r="B344" s="84"/>
      <c r="C344" s="65">
        <v>3600338754</v>
      </c>
      <c r="D344" s="42">
        <v>3300</v>
      </c>
      <c r="E344" s="42" t="s">
        <v>254</v>
      </c>
      <c r="F344" s="66">
        <v>42976</v>
      </c>
      <c r="G344" s="63">
        <v>40</v>
      </c>
      <c r="H344" s="94">
        <v>9122</v>
      </c>
      <c r="I344" s="93"/>
      <c r="J344" s="63"/>
      <c r="K344" s="63"/>
      <c r="L344" s="83"/>
      <c r="M344" s="63"/>
      <c r="N344" s="67"/>
      <c r="O344" s="104">
        <f t="shared" si="19"/>
        <v>9122</v>
      </c>
      <c r="P344" s="37"/>
      <c r="Q344" s="36"/>
      <c r="R344" s="35"/>
    </row>
    <row r="345" spans="1:18" s="40" customFormat="1" ht="20.25" customHeight="1" x14ac:dyDescent="0.3">
      <c r="A345" s="63"/>
      <c r="B345" s="84"/>
      <c r="C345" s="65">
        <v>3600338756</v>
      </c>
      <c r="D345" s="42">
        <v>3300</v>
      </c>
      <c r="E345" s="42" t="s">
        <v>254</v>
      </c>
      <c r="F345" s="66">
        <v>42976</v>
      </c>
      <c r="G345" s="63">
        <v>40</v>
      </c>
      <c r="H345" s="94">
        <v>8902</v>
      </c>
      <c r="I345" s="93"/>
      <c r="J345" s="63"/>
      <c r="K345" s="63"/>
      <c r="L345" s="83"/>
      <c r="M345" s="63"/>
      <c r="N345" s="67"/>
      <c r="O345" s="104">
        <f t="shared" si="19"/>
        <v>8902</v>
      </c>
      <c r="P345" s="37"/>
      <c r="Q345" s="36"/>
      <c r="R345" s="35"/>
    </row>
    <row r="346" spans="1:18" s="40" customFormat="1" ht="20.25" customHeight="1" x14ac:dyDescent="0.3">
      <c r="A346" s="63"/>
      <c r="B346" s="84"/>
      <c r="C346" s="65">
        <v>3600338765</v>
      </c>
      <c r="D346" s="42">
        <v>3300</v>
      </c>
      <c r="E346" s="42" t="s">
        <v>254</v>
      </c>
      <c r="F346" s="66">
        <v>42976</v>
      </c>
      <c r="G346" s="63">
        <v>40</v>
      </c>
      <c r="H346" s="94">
        <v>12780</v>
      </c>
      <c r="I346" s="93"/>
      <c r="J346" s="63"/>
      <c r="K346" s="63"/>
      <c r="L346" s="83"/>
      <c r="M346" s="63"/>
      <c r="N346" s="67"/>
      <c r="O346" s="104">
        <f t="shared" si="19"/>
        <v>12780</v>
      </c>
      <c r="P346" s="37"/>
      <c r="Q346" s="36"/>
      <c r="R346" s="35"/>
    </row>
    <row r="347" spans="1:18" s="40" customFormat="1" ht="20.25" customHeight="1" x14ac:dyDescent="0.3">
      <c r="A347" s="63"/>
      <c r="B347" s="84"/>
      <c r="C347" s="65">
        <v>3600338854</v>
      </c>
      <c r="D347" s="42">
        <v>3300</v>
      </c>
      <c r="E347" s="42" t="s">
        <v>254</v>
      </c>
      <c r="F347" s="66">
        <v>42976</v>
      </c>
      <c r="G347" s="63">
        <v>40</v>
      </c>
      <c r="H347" s="94">
        <v>10000</v>
      </c>
      <c r="I347" s="93"/>
      <c r="J347" s="63"/>
      <c r="K347" s="63"/>
      <c r="L347" s="83"/>
      <c r="M347" s="63"/>
      <c r="N347" s="67"/>
      <c r="O347" s="104">
        <f t="shared" si="19"/>
        <v>10000</v>
      </c>
      <c r="P347" s="37"/>
      <c r="Q347" s="36"/>
      <c r="R347" s="35"/>
    </row>
    <row r="348" spans="1:18" s="40" customFormat="1" ht="20.25" customHeight="1" x14ac:dyDescent="0.3">
      <c r="A348" s="63"/>
      <c r="B348" s="84"/>
      <c r="C348" s="65">
        <v>3600338858</v>
      </c>
      <c r="D348" s="42">
        <v>3300</v>
      </c>
      <c r="E348" s="42" t="s">
        <v>254</v>
      </c>
      <c r="F348" s="66">
        <v>42976</v>
      </c>
      <c r="G348" s="63">
        <v>40</v>
      </c>
      <c r="H348" s="94">
        <v>8280</v>
      </c>
      <c r="I348" s="93"/>
      <c r="J348" s="63"/>
      <c r="K348" s="63"/>
      <c r="L348" s="83"/>
      <c r="M348" s="63"/>
      <c r="N348" s="67"/>
      <c r="O348" s="104">
        <f t="shared" si="19"/>
        <v>8280</v>
      </c>
      <c r="P348" s="37"/>
      <c r="Q348" s="36"/>
      <c r="R348" s="35"/>
    </row>
    <row r="349" spans="1:18" s="40" customFormat="1" ht="20.25" customHeight="1" x14ac:dyDescent="0.3">
      <c r="A349" s="63"/>
      <c r="B349" s="84"/>
      <c r="C349" s="65">
        <v>3600338859</v>
      </c>
      <c r="D349" s="42">
        <v>3300</v>
      </c>
      <c r="E349" s="42" t="s">
        <v>254</v>
      </c>
      <c r="F349" s="66">
        <v>42976</v>
      </c>
      <c r="G349" s="63">
        <v>40</v>
      </c>
      <c r="H349" s="94">
        <v>5940</v>
      </c>
      <c r="I349" s="93"/>
      <c r="J349" s="63"/>
      <c r="K349" s="63"/>
      <c r="L349" s="83"/>
      <c r="M349" s="63"/>
      <c r="N349" s="67"/>
      <c r="O349" s="104">
        <f t="shared" si="19"/>
        <v>5940</v>
      </c>
      <c r="P349" s="37"/>
      <c r="Q349" s="36"/>
      <c r="R349" s="35"/>
    </row>
    <row r="350" spans="1:18" s="40" customFormat="1" ht="20.25" customHeight="1" x14ac:dyDescent="0.3">
      <c r="A350" s="63"/>
      <c r="B350" s="84"/>
      <c r="C350" s="65">
        <v>3600339121</v>
      </c>
      <c r="D350" s="42">
        <v>3300</v>
      </c>
      <c r="E350" s="42" t="s">
        <v>254</v>
      </c>
      <c r="F350" s="66">
        <v>42976</v>
      </c>
      <c r="G350" s="63">
        <v>40</v>
      </c>
      <c r="H350" s="94">
        <v>5220</v>
      </c>
      <c r="I350" s="93"/>
      <c r="J350" s="63"/>
      <c r="K350" s="63"/>
      <c r="L350" s="83"/>
      <c r="M350" s="63"/>
      <c r="N350" s="67"/>
      <c r="O350" s="104">
        <f t="shared" si="19"/>
        <v>5220</v>
      </c>
      <c r="P350" s="37"/>
      <c r="Q350" s="36"/>
      <c r="R350" s="35"/>
    </row>
    <row r="351" spans="1:18" s="40" customFormat="1" ht="20.25" customHeight="1" x14ac:dyDescent="0.3">
      <c r="A351" s="63"/>
      <c r="B351" s="84"/>
      <c r="C351" s="65">
        <v>3600339135</v>
      </c>
      <c r="D351" s="42">
        <v>3300</v>
      </c>
      <c r="E351" s="42" t="s">
        <v>254</v>
      </c>
      <c r="F351" s="66">
        <v>42976</v>
      </c>
      <c r="G351" s="63">
        <v>40</v>
      </c>
      <c r="H351" s="94">
        <v>9600</v>
      </c>
      <c r="I351" s="93"/>
      <c r="J351" s="63"/>
      <c r="K351" s="63"/>
      <c r="L351" s="83"/>
      <c r="M351" s="63"/>
      <c r="N351" s="67"/>
      <c r="O351" s="104">
        <f t="shared" si="19"/>
        <v>9600</v>
      </c>
      <c r="P351" s="37"/>
      <c r="Q351" s="36"/>
      <c r="R351" s="35"/>
    </row>
    <row r="352" spans="1:18" s="40" customFormat="1" ht="20.25" customHeight="1" x14ac:dyDescent="0.3">
      <c r="A352" s="63"/>
      <c r="B352" s="84"/>
      <c r="C352" s="65">
        <v>3600339137</v>
      </c>
      <c r="D352" s="42">
        <v>3300</v>
      </c>
      <c r="E352" s="42" t="s">
        <v>254</v>
      </c>
      <c r="F352" s="66">
        <v>42976</v>
      </c>
      <c r="G352" s="63">
        <v>40</v>
      </c>
      <c r="H352" s="94">
        <v>36240</v>
      </c>
      <c r="I352" s="93"/>
      <c r="J352" s="63"/>
      <c r="K352" s="63"/>
      <c r="L352" s="83"/>
      <c r="M352" s="63"/>
      <c r="N352" s="67"/>
      <c r="O352" s="104">
        <f t="shared" si="19"/>
        <v>36240</v>
      </c>
      <c r="P352" s="37"/>
      <c r="Q352" s="36"/>
      <c r="R352" s="35"/>
    </row>
    <row r="353" spans="1:18" s="40" customFormat="1" ht="20.25" customHeight="1" x14ac:dyDescent="0.3">
      <c r="A353" s="63"/>
      <c r="B353" s="84"/>
      <c r="C353" s="65">
        <v>3600339140</v>
      </c>
      <c r="D353" s="42">
        <v>3300</v>
      </c>
      <c r="E353" s="42" t="s">
        <v>254</v>
      </c>
      <c r="F353" s="66">
        <v>42976</v>
      </c>
      <c r="G353" s="63">
        <v>40</v>
      </c>
      <c r="H353" s="94">
        <v>5020</v>
      </c>
      <c r="I353" s="93"/>
      <c r="J353" s="63"/>
      <c r="K353" s="63"/>
      <c r="L353" s="83"/>
      <c r="M353" s="63"/>
      <c r="N353" s="67"/>
      <c r="O353" s="104">
        <f t="shared" si="19"/>
        <v>5020</v>
      </c>
      <c r="P353" s="37"/>
      <c r="Q353" s="36"/>
      <c r="R353" s="35"/>
    </row>
    <row r="354" spans="1:18" s="40" customFormat="1" ht="20.25" customHeight="1" x14ac:dyDescent="0.3">
      <c r="A354" s="63"/>
      <c r="B354" s="84"/>
      <c r="C354" s="65">
        <v>3600339719</v>
      </c>
      <c r="D354" s="42">
        <v>3300</v>
      </c>
      <c r="E354" s="42" t="s">
        <v>254</v>
      </c>
      <c r="F354" s="66">
        <v>42976</v>
      </c>
      <c r="G354" s="63">
        <v>40</v>
      </c>
      <c r="H354" s="94">
        <v>8920</v>
      </c>
      <c r="I354" s="93"/>
      <c r="J354" s="63"/>
      <c r="K354" s="63"/>
      <c r="L354" s="83"/>
      <c r="M354" s="63"/>
      <c r="N354" s="67"/>
      <c r="O354" s="104">
        <f t="shared" si="19"/>
        <v>8920</v>
      </c>
      <c r="P354" s="37"/>
      <c r="Q354" s="36"/>
      <c r="R354" s="35"/>
    </row>
    <row r="355" spans="1:18" s="40" customFormat="1" ht="20.25" customHeight="1" x14ac:dyDescent="0.3">
      <c r="A355" s="63"/>
      <c r="B355" s="84"/>
      <c r="C355" s="65">
        <v>3600339721</v>
      </c>
      <c r="D355" s="42">
        <v>3300</v>
      </c>
      <c r="E355" s="42" t="s">
        <v>254</v>
      </c>
      <c r="F355" s="66">
        <v>42976</v>
      </c>
      <c r="G355" s="63">
        <v>40</v>
      </c>
      <c r="H355" s="94">
        <v>6524</v>
      </c>
      <c r="I355" s="93"/>
      <c r="J355" s="63"/>
      <c r="K355" s="63"/>
      <c r="L355" s="83"/>
      <c r="M355" s="63"/>
      <c r="N355" s="67"/>
      <c r="O355" s="104">
        <f t="shared" si="19"/>
        <v>6524</v>
      </c>
      <c r="P355" s="37"/>
      <c r="Q355" s="36"/>
      <c r="R355" s="35"/>
    </row>
    <row r="356" spans="1:18" s="40" customFormat="1" ht="20.25" customHeight="1" x14ac:dyDescent="0.3">
      <c r="A356" s="63"/>
      <c r="B356" s="84"/>
      <c r="C356" s="65">
        <v>3600339723</v>
      </c>
      <c r="D356" s="42">
        <v>3300</v>
      </c>
      <c r="E356" s="42" t="s">
        <v>254</v>
      </c>
      <c r="F356" s="66">
        <v>42976</v>
      </c>
      <c r="G356" s="63">
        <v>40</v>
      </c>
      <c r="H356" s="94">
        <v>18000</v>
      </c>
      <c r="I356" s="93"/>
      <c r="J356" s="63"/>
      <c r="K356" s="63"/>
      <c r="L356" s="83"/>
      <c r="M356" s="63"/>
      <c r="N356" s="67"/>
      <c r="O356" s="104">
        <f t="shared" si="19"/>
        <v>18000</v>
      </c>
      <c r="P356" s="37"/>
      <c r="Q356" s="36"/>
      <c r="R356" s="35"/>
    </row>
    <row r="357" spans="1:18" s="40" customFormat="1" ht="20.25" customHeight="1" x14ac:dyDescent="0.3">
      <c r="A357" s="63"/>
      <c r="B357" s="84"/>
      <c r="C357" s="65">
        <v>3600339724</v>
      </c>
      <c r="D357" s="42">
        <v>3300</v>
      </c>
      <c r="E357" s="42" t="s">
        <v>254</v>
      </c>
      <c r="F357" s="66">
        <v>42976</v>
      </c>
      <c r="G357" s="63">
        <v>40</v>
      </c>
      <c r="H357" s="94">
        <v>6062</v>
      </c>
      <c r="I357" s="93"/>
      <c r="J357" s="63"/>
      <c r="K357" s="63"/>
      <c r="L357" s="83"/>
      <c r="M357" s="63"/>
      <c r="N357" s="67"/>
      <c r="O357" s="104">
        <f t="shared" si="19"/>
        <v>6062</v>
      </c>
      <c r="P357" s="37"/>
      <c r="Q357" s="36"/>
      <c r="R357" s="35"/>
    </row>
    <row r="358" spans="1:18" s="40" customFormat="1" ht="20.25" customHeight="1" x14ac:dyDescent="0.3">
      <c r="A358" s="63"/>
      <c r="B358" s="84"/>
      <c r="C358" s="65">
        <v>3600339728</v>
      </c>
      <c r="D358" s="42">
        <v>3300</v>
      </c>
      <c r="E358" s="42" t="s">
        <v>254</v>
      </c>
      <c r="F358" s="66">
        <v>42976</v>
      </c>
      <c r="G358" s="63">
        <v>40</v>
      </c>
      <c r="H358" s="94">
        <v>10200</v>
      </c>
      <c r="I358" s="93"/>
      <c r="J358" s="63"/>
      <c r="K358" s="63"/>
      <c r="L358" s="83"/>
      <c r="M358" s="63"/>
      <c r="N358" s="67"/>
      <c r="O358" s="104">
        <f t="shared" si="19"/>
        <v>10200</v>
      </c>
      <c r="P358" s="37"/>
      <c r="Q358" s="36"/>
      <c r="R358" s="35"/>
    </row>
    <row r="359" spans="1:18" s="40" customFormat="1" ht="20.25" customHeight="1" x14ac:dyDescent="0.3">
      <c r="A359" s="63"/>
      <c r="B359" s="84"/>
      <c r="C359" s="65">
        <v>3600339738</v>
      </c>
      <c r="D359" s="42">
        <v>3300</v>
      </c>
      <c r="E359" s="42" t="s">
        <v>254</v>
      </c>
      <c r="F359" s="66">
        <v>42976</v>
      </c>
      <c r="G359" s="63">
        <v>40</v>
      </c>
      <c r="H359" s="94">
        <v>11760</v>
      </c>
      <c r="I359" s="93"/>
      <c r="J359" s="63"/>
      <c r="K359" s="63"/>
      <c r="L359" s="83"/>
      <c r="M359" s="63"/>
      <c r="N359" s="67"/>
      <c r="O359" s="104">
        <f t="shared" si="19"/>
        <v>11760</v>
      </c>
      <c r="P359" s="37"/>
      <c r="Q359" s="36"/>
      <c r="R359" s="35"/>
    </row>
    <row r="360" spans="1:18" s="40" customFormat="1" ht="20.25" customHeight="1" x14ac:dyDescent="0.3">
      <c r="A360" s="63"/>
      <c r="B360" s="84"/>
      <c r="C360" s="65">
        <v>3600339739</v>
      </c>
      <c r="D360" s="42">
        <v>3300</v>
      </c>
      <c r="E360" s="42" t="s">
        <v>254</v>
      </c>
      <c r="F360" s="66">
        <v>42976</v>
      </c>
      <c r="G360" s="63">
        <v>40</v>
      </c>
      <c r="H360" s="94">
        <v>38100</v>
      </c>
      <c r="I360" s="93"/>
      <c r="J360" s="63"/>
      <c r="K360" s="63"/>
      <c r="L360" s="83"/>
      <c r="M360" s="63"/>
      <c r="N360" s="67"/>
      <c r="O360" s="104">
        <f t="shared" si="19"/>
        <v>38100</v>
      </c>
      <c r="P360" s="37"/>
      <c r="Q360" s="36"/>
      <c r="R360" s="35"/>
    </row>
    <row r="361" spans="1:18" s="40" customFormat="1" ht="20.25" customHeight="1" x14ac:dyDescent="0.3">
      <c r="A361" s="63"/>
      <c r="B361" s="84"/>
      <c r="C361" s="65">
        <v>3600339901</v>
      </c>
      <c r="D361" s="42">
        <v>3300</v>
      </c>
      <c r="E361" s="42" t="s">
        <v>254</v>
      </c>
      <c r="F361" s="66">
        <v>42976</v>
      </c>
      <c r="G361" s="63">
        <v>40</v>
      </c>
      <c r="H361" s="94">
        <v>10000</v>
      </c>
      <c r="I361" s="93"/>
      <c r="J361" s="63"/>
      <c r="K361" s="63"/>
      <c r="L361" s="83"/>
      <c r="M361" s="63"/>
      <c r="N361" s="67"/>
      <c r="O361" s="104">
        <f t="shared" si="19"/>
        <v>10000</v>
      </c>
      <c r="P361" s="37"/>
      <c r="Q361" s="36"/>
      <c r="R361" s="35"/>
    </row>
    <row r="362" spans="1:18" s="40" customFormat="1" ht="20.25" customHeight="1" x14ac:dyDescent="0.3">
      <c r="A362" s="63"/>
      <c r="B362" s="84"/>
      <c r="C362" s="65">
        <v>3600339903</v>
      </c>
      <c r="D362" s="42">
        <v>3300</v>
      </c>
      <c r="E362" s="42" t="s">
        <v>254</v>
      </c>
      <c r="F362" s="66">
        <v>42976</v>
      </c>
      <c r="G362" s="63">
        <v>40</v>
      </c>
      <c r="H362" s="94">
        <v>25572</v>
      </c>
      <c r="I362" s="93"/>
      <c r="J362" s="63"/>
      <c r="K362" s="63"/>
      <c r="L362" s="83"/>
      <c r="M362" s="63"/>
      <c r="N362" s="67"/>
      <c r="O362" s="104">
        <f t="shared" si="19"/>
        <v>25572</v>
      </c>
      <c r="P362" s="37"/>
      <c r="Q362" s="36"/>
      <c r="R362" s="35"/>
    </row>
    <row r="363" spans="1:18" s="40" customFormat="1" ht="20.25" customHeight="1" x14ac:dyDescent="0.3">
      <c r="A363" s="63"/>
      <c r="B363" s="84"/>
      <c r="C363" s="65">
        <v>3600339911</v>
      </c>
      <c r="D363" s="42">
        <v>3300</v>
      </c>
      <c r="E363" s="42" t="s">
        <v>254</v>
      </c>
      <c r="F363" s="66">
        <v>42976</v>
      </c>
      <c r="G363" s="63">
        <v>40</v>
      </c>
      <c r="H363" s="94">
        <v>54880</v>
      </c>
      <c r="I363" s="93"/>
      <c r="J363" s="63"/>
      <c r="K363" s="63"/>
      <c r="L363" s="83"/>
      <c r="M363" s="63"/>
      <c r="N363" s="67"/>
      <c r="O363" s="104">
        <f t="shared" si="19"/>
        <v>54880</v>
      </c>
      <c r="P363" s="37"/>
      <c r="Q363" s="36"/>
      <c r="R363" s="35"/>
    </row>
    <row r="364" spans="1:18" s="40" customFormat="1" ht="20.25" customHeight="1" x14ac:dyDescent="0.3">
      <c r="A364" s="63"/>
      <c r="B364" s="84"/>
      <c r="C364" s="65">
        <v>3600339914</v>
      </c>
      <c r="D364" s="42">
        <v>3300</v>
      </c>
      <c r="E364" s="42" t="s">
        <v>254</v>
      </c>
      <c r="F364" s="66">
        <v>42976</v>
      </c>
      <c r="G364" s="63">
        <v>40</v>
      </c>
      <c r="H364" s="94">
        <v>40000</v>
      </c>
      <c r="I364" s="93"/>
      <c r="J364" s="63"/>
      <c r="K364" s="63"/>
      <c r="L364" s="83"/>
      <c r="M364" s="63"/>
      <c r="N364" s="67"/>
      <c r="O364" s="104">
        <f t="shared" si="19"/>
        <v>40000</v>
      </c>
      <c r="P364" s="37"/>
      <c r="Q364" s="36"/>
      <c r="R364" s="35"/>
    </row>
    <row r="365" spans="1:18" s="40" customFormat="1" ht="20.25" customHeight="1" x14ac:dyDescent="0.3">
      <c r="A365" s="63"/>
      <c r="B365" s="84"/>
      <c r="C365" s="65">
        <v>3600339926</v>
      </c>
      <c r="D365" s="42">
        <v>3300</v>
      </c>
      <c r="E365" s="42" t="s">
        <v>254</v>
      </c>
      <c r="F365" s="66">
        <v>42976</v>
      </c>
      <c r="G365" s="63">
        <v>40</v>
      </c>
      <c r="H365" s="94">
        <v>10000</v>
      </c>
      <c r="I365" s="93"/>
      <c r="J365" s="63"/>
      <c r="K365" s="63"/>
      <c r="L365" s="83"/>
      <c r="M365" s="63"/>
      <c r="N365" s="67"/>
      <c r="O365" s="104">
        <f t="shared" si="19"/>
        <v>10000</v>
      </c>
      <c r="P365" s="37"/>
      <c r="Q365" s="36"/>
      <c r="R365" s="35"/>
    </row>
    <row r="366" spans="1:18" s="40" customFormat="1" ht="20.25" customHeight="1" x14ac:dyDescent="0.3">
      <c r="A366" s="63"/>
      <c r="B366" s="84"/>
      <c r="C366" s="65">
        <v>3600339932</v>
      </c>
      <c r="D366" s="42">
        <v>3300</v>
      </c>
      <c r="E366" s="42" t="s">
        <v>254</v>
      </c>
      <c r="F366" s="66">
        <v>42976</v>
      </c>
      <c r="G366" s="63">
        <v>40</v>
      </c>
      <c r="H366" s="94">
        <v>4500</v>
      </c>
      <c r="I366" s="93"/>
      <c r="J366" s="63"/>
      <c r="K366" s="63"/>
      <c r="L366" s="83"/>
      <c r="M366" s="63"/>
      <c r="N366" s="67"/>
      <c r="O366" s="104">
        <f t="shared" si="19"/>
        <v>4500</v>
      </c>
      <c r="P366" s="37"/>
      <c r="Q366" s="36"/>
      <c r="R366" s="35"/>
    </row>
    <row r="367" spans="1:18" s="40" customFormat="1" ht="20.25" customHeight="1" x14ac:dyDescent="0.3">
      <c r="A367" s="63"/>
      <c r="B367" s="84"/>
      <c r="C367" s="65">
        <v>3600331779</v>
      </c>
      <c r="D367" s="42">
        <v>3300</v>
      </c>
      <c r="E367" s="42" t="s">
        <v>254</v>
      </c>
      <c r="F367" s="66">
        <v>42977</v>
      </c>
      <c r="G367" s="63">
        <v>40</v>
      </c>
      <c r="H367" s="94">
        <v>9942</v>
      </c>
      <c r="I367" s="93"/>
      <c r="J367" s="63"/>
      <c r="K367" s="63"/>
      <c r="L367" s="83"/>
      <c r="M367" s="63"/>
      <c r="N367" s="67"/>
      <c r="O367" s="104">
        <f t="shared" si="19"/>
        <v>9942</v>
      </c>
      <c r="P367" s="37"/>
      <c r="Q367" s="36"/>
      <c r="R367" s="35"/>
    </row>
    <row r="368" spans="1:18" s="40" customFormat="1" ht="20.25" customHeight="1" x14ac:dyDescent="0.3">
      <c r="A368" s="63"/>
      <c r="B368" s="84"/>
      <c r="C368" s="65">
        <v>3600331780</v>
      </c>
      <c r="D368" s="42">
        <v>3300</v>
      </c>
      <c r="E368" s="42" t="s">
        <v>254</v>
      </c>
      <c r="F368" s="66">
        <v>42977</v>
      </c>
      <c r="G368" s="63">
        <v>40</v>
      </c>
      <c r="H368" s="94">
        <v>2290</v>
      </c>
      <c r="I368" s="93"/>
      <c r="J368" s="63"/>
      <c r="K368" s="63"/>
      <c r="L368" s="83"/>
      <c r="M368" s="63"/>
      <c r="N368" s="67"/>
      <c r="O368" s="104">
        <f t="shared" si="19"/>
        <v>2290</v>
      </c>
      <c r="P368" s="37"/>
      <c r="Q368" s="36"/>
      <c r="R368" s="35"/>
    </row>
    <row r="369" spans="1:18" s="40" customFormat="1" ht="20.25" customHeight="1" x14ac:dyDescent="0.3">
      <c r="A369" s="63"/>
      <c r="B369" s="84"/>
      <c r="C369" s="65">
        <v>3600331782</v>
      </c>
      <c r="D369" s="42">
        <v>3300</v>
      </c>
      <c r="E369" s="42" t="s">
        <v>254</v>
      </c>
      <c r="F369" s="66">
        <v>42977</v>
      </c>
      <c r="G369" s="63">
        <v>40</v>
      </c>
      <c r="H369" s="94">
        <v>39060</v>
      </c>
      <c r="I369" s="93"/>
      <c r="J369" s="63"/>
      <c r="K369" s="63"/>
      <c r="L369" s="83"/>
      <c r="M369" s="63"/>
      <c r="N369" s="67"/>
      <c r="O369" s="104">
        <f t="shared" si="19"/>
        <v>39060</v>
      </c>
      <c r="P369" s="37"/>
      <c r="Q369" s="36"/>
      <c r="R369" s="35"/>
    </row>
    <row r="370" spans="1:18" s="40" customFormat="1" ht="20.25" customHeight="1" x14ac:dyDescent="0.3">
      <c r="A370" s="63"/>
      <c r="B370" s="84"/>
      <c r="C370" s="65">
        <v>3600338060</v>
      </c>
      <c r="D370" s="42">
        <v>3300</v>
      </c>
      <c r="E370" s="42" t="s">
        <v>254</v>
      </c>
      <c r="F370" s="66">
        <v>42977</v>
      </c>
      <c r="G370" s="63">
        <v>40</v>
      </c>
      <c r="H370" s="94">
        <v>50000</v>
      </c>
      <c r="I370" s="93"/>
      <c r="J370" s="63"/>
      <c r="K370" s="63"/>
      <c r="L370" s="83"/>
      <c r="M370" s="63"/>
      <c r="N370" s="67"/>
      <c r="O370" s="104">
        <f t="shared" si="19"/>
        <v>50000</v>
      </c>
      <c r="P370" s="37"/>
      <c r="Q370" s="36"/>
      <c r="R370" s="35"/>
    </row>
    <row r="371" spans="1:18" s="40" customFormat="1" ht="20.25" customHeight="1" x14ac:dyDescent="0.3">
      <c r="A371" s="63"/>
      <c r="B371" s="84"/>
      <c r="C371" s="65">
        <v>3600338382</v>
      </c>
      <c r="D371" s="42">
        <v>3300</v>
      </c>
      <c r="E371" s="42" t="s">
        <v>254</v>
      </c>
      <c r="F371" s="66">
        <v>42977</v>
      </c>
      <c r="G371" s="63">
        <v>40</v>
      </c>
      <c r="H371" s="94">
        <v>9928</v>
      </c>
      <c r="I371" s="93"/>
      <c r="J371" s="63"/>
      <c r="K371" s="63"/>
      <c r="L371" s="83"/>
      <c r="M371" s="63"/>
      <c r="N371" s="67"/>
      <c r="O371" s="104">
        <f t="shared" si="19"/>
        <v>9928</v>
      </c>
      <c r="P371" s="37"/>
      <c r="Q371" s="36"/>
      <c r="R371" s="35"/>
    </row>
    <row r="372" spans="1:18" s="40" customFormat="1" ht="20.25" customHeight="1" x14ac:dyDescent="0.3">
      <c r="A372" s="63"/>
      <c r="B372" s="84"/>
      <c r="C372" s="65">
        <v>3600340040</v>
      </c>
      <c r="D372" s="42">
        <v>3300</v>
      </c>
      <c r="E372" s="42" t="s">
        <v>254</v>
      </c>
      <c r="F372" s="66">
        <v>42977</v>
      </c>
      <c r="G372" s="63">
        <v>40</v>
      </c>
      <c r="H372" s="94">
        <v>4184</v>
      </c>
      <c r="I372" s="93"/>
      <c r="J372" s="63"/>
      <c r="K372" s="63"/>
      <c r="L372" s="83"/>
      <c r="M372" s="63"/>
      <c r="N372" s="67"/>
      <c r="O372" s="104">
        <f t="shared" si="19"/>
        <v>4184</v>
      </c>
      <c r="P372" s="37"/>
      <c r="Q372" s="36"/>
      <c r="R372" s="35"/>
    </row>
    <row r="373" spans="1:18" s="40" customFormat="1" ht="20.25" customHeight="1" x14ac:dyDescent="0.3">
      <c r="A373" s="63"/>
      <c r="B373" s="84"/>
      <c r="C373" s="65">
        <v>3600341421</v>
      </c>
      <c r="D373" s="42">
        <v>3300</v>
      </c>
      <c r="E373" s="42" t="s">
        <v>254</v>
      </c>
      <c r="F373" s="66">
        <v>42977</v>
      </c>
      <c r="G373" s="63">
        <v>40</v>
      </c>
      <c r="H373" s="94">
        <v>7000</v>
      </c>
      <c r="I373" s="93"/>
      <c r="J373" s="63"/>
      <c r="K373" s="63"/>
      <c r="L373" s="83"/>
      <c r="M373" s="63"/>
      <c r="N373" s="67"/>
      <c r="O373" s="104">
        <f t="shared" si="19"/>
        <v>7000</v>
      </c>
      <c r="P373" s="37"/>
      <c r="Q373" s="36"/>
      <c r="R373" s="35"/>
    </row>
    <row r="374" spans="1:18" s="40" customFormat="1" ht="20.25" customHeight="1" x14ac:dyDescent="0.3">
      <c r="A374" s="63"/>
      <c r="B374" s="84"/>
      <c r="C374" s="65">
        <v>3600341422</v>
      </c>
      <c r="D374" s="42">
        <v>3300</v>
      </c>
      <c r="E374" s="42" t="s">
        <v>254</v>
      </c>
      <c r="F374" s="66">
        <v>42977</v>
      </c>
      <c r="G374" s="63">
        <v>40</v>
      </c>
      <c r="H374" s="94">
        <v>32000</v>
      </c>
      <c r="I374" s="93"/>
      <c r="J374" s="63"/>
      <c r="K374" s="63"/>
      <c r="L374" s="83"/>
      <c r="M374" s="63"/>
      <c r="N374" s="67"/>
      <c r="O374" s="104">
        <f t="shared" si="19"/>
        <v>32000</v>
      </c>
      <c r="P374" s="37"/>
      <c r="Q374" s="36"/>
      <c r="R374" s="35"/>
    </row>
    <row r="375" spans="1:18" s="40" customFormat="1" ht="20.25" customHeight="1" x14ac:dyDescent="0.3">
      <c r="A375" s="63"/>
      <c r="B375" s="84"/>
      <c r="C375" s="63"/>
      <c r="D375" s="63"/>
      <c r="E375" s="63"/>
      <c r="F375" s="63"/>
      <c r="G375" s="63"/>
      <c r="H375" s="94">
        <f>SUM(H5:H374)</f>
        <v>7409131</v>
      </c>
      <c r="I375" s="90">
        <v>3600389232</v>
      </c>
      <c r="J375" s="98">
        <v>3300</v>
      </c>
      <c r="K375" s="79" t="s">
        <v>255</v>
      </c>
      <c r="L375" s="99">
        <v>42978</v>
      </c>
      <c r="M375" s="79">
        <v>50</v>
      </c>
      <c r="N375" s="72">
        <v>-75650</v>
      </c>
      <c r="O375" s="104">
        <f>-N375</f>
        <v>75650</v>
      </c>
      <c r="P375" s="37"/>
      <c r="Q375" s="36"/>
      <c r="R375" s="35"/>
    </row>
    <row r="376" spans="1:18" s="40" customFormat="1" ht="20.25" customHeight="1" x14ac:dyDescent="0.3">
      <c r="A376" s="63"/>
      <c r="B376" s="84"/>
      <c r="C376" s="63"/>
      <c r="D376" s="63"/>
      <c r="E376" s="63"/>
      <c r="F376" s="63"/>
      <c r="G376" s="63"/>
      <c r="H376" s="94"/>
      <c r="I376" s="93"/>
      <c r="J376" s="63"/>
      <c r="K376" s="63"/>
      <c r="L376" s="83"/>
      <c r="M376" s="63"/>
      <c r="N376" s="67"/>
      <c r="O376" s="104"/>
      <c r="P376" s="37"/>
      <c r="Q376" s="36"/>
      <c r="R376" s="35"/>
    </row>
    <row r="377" spans="1:18" ht="20.25" customHeight="1" x14ac:dyDescent="0.2">
      <c r="C377" s="113"/>
      <c r="D377" s="113"/>
      <c r="E377" s="113"/>
      <c r="F377" s="113"/>
      <c r="G377" s="113"/>
      <c r="H377" s="114">
        <f>SUM(H4:H376)</f>
        <v>14818262</v>
      </c>
      <c r="N377" s="101">
        <f>SUM(N4:N376)</f>
        <v>-2064559</v>
      </c>
      <c r="O377" s="101">
        <f>SUM(O4:O376)</f>
        <v>9547658</v>
      </c>
      <c r="P377" s="101">
        <f>SUM(P4:P376)</f>
        <v>0</v>
      </c>
    </row>
    <row r="378" spans="1:18" ht="20.25" customHeight="1" x14ac:dyDescent="0.3">
      <c r="C378" s="40">
        <v>3600346997</v>
      </c>
      <c r="D378" s="42">
        <v>3300</v>
      </c>
      <c r="E378" s="42" t="s">
        <v>254</v>
      </c>
      <c r="F378" s="105">
        <v>42982</v>
      </c>
      <c r="G378" s="63">
        <v>40</v>
      </c>
      <c r="H378" s="106">
        <v>6344</v>
      </c>
    </row>
    <row r="379" spans="1:18" ht="20.25" customHeight="1" x14ac:dyDescent="0.3">
      <c r="C379" s="40">
        <v>3600347856</v>
      </c>
      <c r="D379" s="42">
        <v>3300</v>
      </c>
      <c r="E379" s="42" t="s">
        <v>254</v>
      </c>
      <c r="F379" s="105">
        <v>42982</v>
      </c>
      <c r="G379" s="63">
        <v>40</v>
      </c>
      <c r="H379" s="106">
        <v>20000</v>
      </c>
    </row>
    <row r="380" spans="1:18" ht="20.25" customHeight="1" x14ac:dyDescent="0.3">
      <c r="C380" s="40">
        <v>3600347982</v>
      </c>
      <c r="D380" s="42">
        <v>3300</v>
      </c>
      <c r="E380" s="42" t="s">
        <v>254</v>
      </c>
      <c r="F380" s="105">
        <v>42982</v>
      </c>
      <c r="G380" s="63">
        <v>40</v>
      </c>
      <c r="H380" s="106">
        <v>16480</v>
      </c>
    </row>
    <row r="381" spans="1:18" ht="20.25" customHeight="1" x14ac:dyDescent="0.3">
      <c r="C381" s="40">
        <v>3600347985</v>
      </c>
      <c r="D381" s="42">
        <v>3300</v>
      </c>
      <c r="E381" s="42" t="s">
        <v>254</v>
      </c>
      <c r="F381" s="105">
        <v>42982</v>
      </c>
      <c r="G381" s="63">
        <v>40</v>
      </c>
      <c r="H381" s="106">
        <v>8214</v>
      </c>
      <c r="Q381">
        <v>9585446</v>
      </c>
    </row>
    <row r="382" spans="1:18" ht="20.25" customHeight="1" x14ac:dyDescent="0.3">
      <c r="C382" s="40">
        <v>3600348131</v>
      </c>
      <c r="D382" s="42">
        <v>3300</v>
      </c>
      <c r="E382" s="42" t="s">
        <v>254</v>
      </c>
      <c r="F382" s="105">
        <v>42982</v>
      </c>
      <c r="G382" s="63">
        <v>40</v>
      </c>
      <c r="H382" s="106">
        <v>5700</v>
      </c>
      <c r="Q382">
        <v>-7409131</v>
      </c>
    </row>
    <row r="383" spans="1:18" ht="20.25" customHeight="1" x14ac:dyDescent="0.3">
      <c r="C383" s="40">
        <v>3600348136</v>
      </c>
      <c r="D383" s="42">
        <v>3300</v>
      </c>
      <c r="E383" s="42" t="s">
        <v>254</v>
      </c>
      <c r="F383" s="105">
        <v>42982</v>
      </c>
      <c r="G383" s="63">
        <v>40</v>
      </c>
      <c r="H383" s="106">
        <v>1140</v>
      </c>
      <c r="Q383">
        <f>SUM(Q381:Q382)</f>
        <v>2176315</v>
      </c>
      <c r="R383" s="100">
        <f>+Q381-O377</f>
        <v>37788</v>
      </c>
    </row>
    <row r="384" spans="1:18" ht="20.25" customHeight="1" x14ac:dyDescent="0.3">
      <c r="C384" s="40">
        <v>3600348148</v>
      </c>
      <c r="D384" s="42">
        <v>3300</v>
      </c>
      <c r="E384" s="42" t="s">
        <v>254</v>
      </c>
      <c r="F384" s="105">
        <v>42982</v>
      </c>
      <c r="G384" s="63">
        <v>40</v>
      </c>
      <c r="H384" s="106">
        <v>4660</v>
      </c>
    </row>
    <row r="385" spans="3:8" ht="20.25" customHeight="1" x14ac:dyDescent="0.3">
      <c r="C385" s="40">
        <v>3600348579</v>
      </c>
      <c r="D385" s="42">
        <v>3300</v>
      </c>
      <c r="E385" s="42" t="s">
        <v>254</v>
      </c>
      <c r="F385" s="105">
        <v>42982</v>
      </c>
      <c r="G385" s="63">
        <v>40</v>
      </c>
      <c r="H385" s="106">
        <v>50000</v>
      </c>
    </row>
    <row r="386" spans="3:8" ht="20.25" customHeight="1" x14ac:dyDescent="0.3">
      <c r="C386" s="40">
        <v>3600348580</v>
      </c>
      <c r="D386" s="42">
        <v>3300</v>
      </c>
      <c r="E386" s="42" t="s">
        <v>254</v>
      </c>
      <c r="F386" s="105">
        <v>42982</v>
      </c>
      <c r="G386" s="63">
        <v>40</v>
      </c>
      <c r="H386" s="106">
        <v>10000</v>
      </c>
    </row>
    <row r="387" spans="3:8" ht="20.25" customHeight="1" x14ac:dyDescent="0.3">
      <c r="C387" s="40">
        <v>3600348581</v>
      </c>
      <c r="D387" s="42">
        <v>3300</v>
      </c>
      <c r="E387" s="42" t="s">
        <v>254</v>
      </c>
      <c r="F387" s="105">
        <v>42982</v>
      </c>
      <c r="G387" s="63">
        <v>40</v>
      </c>
      <c r="H387" s="106">
        <v>70000</v>
      </c>
    </row>
    <row r="388" spans="3:8" ht="20.25" customHeight="1" x14ac:dyDescent="0.3">
      <c r="C388" s="40">
        <v>3600348582</v>
      </c>
      <c r="D388" s="42">
        <v>3300</v>
      </c>
      <c r="E388" s="42" t="s">
        <v>254</v>
      </c>
      <c r="F388" s="105">
        <v>42982</v>
      </c>
      <c r="G388" s="63">
        <v>40</v>
      </c>
      <c r="H388" s="106">
        <v>33500</v>
      </c>
    </row>
    <row r="389" spans="3:8" ht="20.25" customHeight="1" x14ac:dyDescent="0.3">
      <c r="C389" s="40">
        <v>3600349959</v>
      </c>
      <c r="D389" s="42">
        <v>3300</v>
      </c>
      <c r="E389" s="42" t="s">
        <v>254</v>
      </c>
      <c r="F389" s="105">
        <v>42982</v>
      </c>
      <c r="G389" s="63">
        <v>40</v>
      </c>
      <c r="H389" s="106">
        <v>50000</v>
      </c>
    </row>
    <row r="390" spans="3:8" ht="20.25" customHeight="1" x14ac:dyDescent="0.3">
      <c r="C390" s="40">
        <v>3600349960</v>
      </c>
      <c r="D390" s="42">
        <v>3300</v>
      </c>
      <c r="E390" s="42" t="s">
        <v>254</v>
      </c>
      <c r="F390" s="105">
        <v>42982</v>
      </c>
      <c r="G390" s="63">
        <v>40</v>
      </c>
      <c r="H390" s="106">
        <v>64000</v>
      </c>
    </row>
    <row r="391" spans="3:8" ht="20.25" customHeight="1" x14ac:dyDescent="0.3">
      <c r="C391" s="40">
        <v>3600349961</v>
      </c>
      <c r="D391" s="42">
        <v>3300</v>
      </c>
      <c r="E391" s="42" t="s">
        <v>254</v>
      </c>
      <c r="F391" s="105">
        <v>42982</v>
      </c>
      <c r="G391" s="63">
        <v>40</v>
      </c>
      <c r="H391" s="106">
        <v>22280</v>
      </c>
    </row>
    <row r="392" spans="3:8" ht="20.25" customHeight="1" x14ac:dyDescent="0.3">
      <c r="C392" s="40">
        <v>3600349962</v>
      </c>
      <c r="D392" s="42">
        <v>3300</v>
      </c>
      <c r="E392" s="42" t="s">
        <v>254</v>
      </c>
      <c r="F392" s="105">
        <v>42982</v>
      </c>
      <c r="G392" s="63">
        <v>40</v>
      </c>
      <c r="H392" s="106">
        <v>120000</v>
      </c>
    </row>
    <row r="393" spans="3:8" ht="20.25" customHeight="1" x14ac:dyDescent="0.3">
      <c r="C393" s="40">
        <v>3600349963</v>
      </c>
      <c r="D393" s="42">
        <v>3300</v>
      </c>
      <c r="E393" s="42" t="s">
        <v>254</v>
      </c>
      <c r="F393" s="105">
        <v>42982</v>
      </c>
      <c r="G393" s="63">
        <v>40</v>
      </c>
      <c r="H393" s="106">
        <v>45000</v>
      </c>
    </row>
    <row r="394" spans="3:8" ht="20.25" customHeight="1" x14ac:dyDescent="0.3">
      <c r="C394" s="40">
        <v>3600349964</v>
      </c>
      <c r="D394" s="42">
        <v>3300</v>
      </c>
      <c r="E394" s="42" t="s">
        <v>254</v>
      </c>
      <c r="F394" s="105">
        <v>42982</v>
      </c>
      <c r="G394" s="63">
        <v>40</v>
      </c>
      <c r="H394" s="106">
        <v>45800</v>
      </c>
    </row>
    <row r="395" spans="3:8" ht="20.25" customHeight="1" x14ac:dyDescent="0.3">
      <c r="C395" s="40">
        <v>3600349965</v>
      </c>
      <c r="D395" s="42">
        <v>3300</v>
      </c>
      <c r="E395" s="42" t="s">
        <v>254</v>
      </c>
      <c r="F395" s="105">
        <v>42982</v>
      </c>
      <c r="G395" s="63">
        <v>40</v>
      </c>
      <c r="H395" s="106">
        <v>61570</v>
      </c>
    </row>
    <row r="396" spans="3:8" ht="20.25" customHeight="1" x14ac:dyDescent="0.3">
      <c r="C396" s="40">
        <v>3600349966</v>
      </c>
      <c r="D396" s="42">
        <v>3300</v>
      </c>
      <c r="E396" s="42" t="s">
        <v>254</v>
      </c>
      <c r="F396" s="105">
        <v>42982</v>
      </c>
      <c r="G396" s="63">
        <v>40</v>
      </c>
      <c r="H396" s="106">
        <v>40000</v>
      </c>
    </row>
    <row r="397" spans="3:8" ht="20.25" customHeight="1" x14ac:dyDescent="0.3">
      <c r="C397" s="40">
        <v>3600349967</v>
      </c>
      <c r="D397" s="42">
        <v>3300</v>
      </c>
      <c r="E397" s="42" t="s">
        <v>254</v>
      </c>
      <c r="F397" s="105">
        <v>42982</v>
      </c>
      <c r="G397" s="63">
        <v>40</v>
      </c>
      <c r="H397" s="106">
        <v>104000</v>
      </c>
    </row>
    <row r="398" spans="3:8" ht="20.25" customHeight="1" x14ac:dyDescent="0.3">
      <c r="C398" s="40">
        <v>3600349968</v>
      </c>
      <c r="D398" s="42">
        <v>3300</v>
      </c>
      <c r="E398" s="42" t="s">
        <v>254</v>
      </c>
      <c r="F398" s="105">
        <v>42982</v>
      </c>
      <c r="G398" s="63">
        <v>40</v>
      </c>
      <c r="H398" s="106">
        <v>15566</v>
      </c>
    </row>
    <row r="399" spans="3:8" ht="20.25" customHeight="1" x14ac:dyDescent="0.3">
      <c r="C399" s="40">
        <v>3600349969</v>
      </c>
      <c r="D399" s="42">
        <v>3300</v>
      </c>
      <c r="E399" s="42" t="s">
        <v>254</v>
      </c>
      <c r="F399" s="105">
        <v>42982</v>
      </c>
      <c r="G399" s="63">
        <v>40</v>
      </c>
      <c r="H399" s="106">
        <v>74000</v>
      </c>
    </row>
    <row r="400" spans="3:8" ht="20.25" customHeight="1" x14ac:dyDescent="0.3">
      <c r="C400" s="40">
        <v>3600351629</v>
      </c>
      <c r="D400" s="42">
        <v>3300</v>
      </c>
      <c r="E400" s="42" t="s">
        <v>254</v>
      </c>
      <c r="F400" s="105">
        <v>42982</v>
      </c>
      <c r="G400" s="63">
        <v>40</v>
      </c>
      <c r="H400" s="106">
        <v>8522</v>
      </c>
    </row>
    <row r="401" spans="3:8" ht="20.25" customHeight="1" x14ac:dyDescent="0.3">
      <c r="C401" s="40">
        <v>3600351630</v>
      </c>
      <c r="D401" s="42">
        <v>3300</v>
      </c>
      <c r="E401" s="42" t="s">
        <v>254</v>
      </c>
      <c r="F401" s="105">
        <v>42982</v>
      </c>
      <c r="G401" s="63">
        <v>40</v>
      </c>
      <c r="H401" s="106">
        <v>6200</v>
      </c>
    </row>
    <row r="402" spans="3:8" ht="20.25" customHeight="1" x14ac:dyDescent="0.3">
      <c r="C402" s="40">
        <v>3600352302</v>
      </c>
      <c r="D402" s="42">
        <v>3300</v>
      </c>
      <c r="E402" s="42" t="s">
        <v>254</v>
      </c>
      <c r="F402" s="105">
        <v>42982</v>
      </c>
      <c r="G402" s="63">
        <v>40</v>
      </c>
      <c r="H402" s="106">
        <v>10000</v>
      </c>
    </row>
    <row r="403" spans="3:8" ht="20.25" customHeight="1" x14ac:dyDescent="0.3">
      <c r="C403" s="40">
        <v>3600352405</v>
      </c>
      <c r="D403" s="42">
        <v>3300</v>
      </c>
      <c r="E403" s="42" t="s">
        <v>254</v>
      </c>
      <c r="F403" s="105">
        <v>42982</v>
      </c>
      <c r="G403" s="63">
        <v>40</v>
      </c>
      <c r="H403" s="106">
        <v>8154</v>
      </c>
    </row>
    <row r="404" spans="3:8" ht="20.25" customHeight="1" x14ac:dyDescent="0.3">
      <c r="C404" s="40">
        <v>3600345141</v>
      </c>
      <c r="D404" s="42">
        <v>3300</v>
      </c>
      <c r="E404" s="42" t="s">
        <v>254</v>
      </c>
      <c r="F404" s="105">
        <v>42983</v>
      </c>
      <c r="G404" s="63">
        <v>40</v>
      </c>
      <c r="H404" s="106">
        <v>6960</v>
      </c>
    </row>
    <row r="405" spans="3:8" ht="20.25" customHeight="1" x14ac:dyDescent="0.3">
      <c r="C405" s="40">
        <v>3600345142</v>
      </c>
      <c r="D405" s="42">
        <v>3300</v>
      </c>
      <c r="E405" s="42" t="s">
        <v>254</v>
      </c>
      <c r="F405" s="105">
        <v>42983</v>
      </c>
      <c r="G405" s="63">
        <v>40</v>
      </c>
      <c r="H405" s="106">
        <v>12512</v>
      </c>
    </row>
    <row r="406" spans="3:8" ht="20.25" customHeight="1" x14ac:dyDescent="0.3">
      <c r="C406" s="40">
        <v>3600345143</v>
      </c>
      <c r="D406" s="42">
        <v>3300</v>
      </c>
      <c r="E406" s="42" t="s">
        <v>254</v>
      </c>
      <c r="F406" s="105">
        <v>42983</v>
      </c>
      <c r="G406" s="63">
        <v>40</v>
      </c>
      <c r="H406" s="106">
        <v>5760</v>
      </c>
    </row>
    <row r="407" spans="3:8" ht="20.25" customHeight="1" x14ac:dyDescent="0.3">
      <c r="C407" s="40">
        <v>3600345144</v>
      </c>
      <c r="D407" s="42">
        <v>3300</v>
      </c>
      <c r="E407" s="42" t="s">
        <v>254</v>
      </c>
      <c r="F407" s="105">
        <v>42983</v>
      </c>
      <c r="G407" s="63">
        <v>40</v>
      </c>
      <c r="H407" s="106">
        <v>6580</v>
      </c>
    </row>
    <row r="408" spans="3:8" ht="20.25" customHeight="1" x14ac:dyDescent="0.3">
      <c r="C408" s="40">
        <v>3600345145</v>
      </c>
      <c r="D408" s="42">
        <v>3300</v>
      </c>
      <c r="E408" s="42" t="s">
        <v>254</v>
      </c>
      <c r="F408" s="105">
        <v>42983</v>
      </c>
      <c r="G408" s="63">
        <v>40</v>
      </c>
      <c r="H408" s="106">
        <v>6276</v>
      </c>
    </row>
    <row r="409" spans="3:8" ht="20.25" customHeight="1" x14ac:dyDescent="0.3">
      <c r="C409" s="40">
        <v>3600345146</v>
      </c>
      <c r="D409" s="42">
        <v>3300</v>
      </c>
      <c r="E409" s="42" t="s">
        <v>254</v>
      </c>
      <c r="F409" s="105">
        <v>42983</v>
      </c>
      <c r="G409" s="63">
        <v>40</v>
      </c>
      <c r="H409" s="106">
        <v>9500</v>
      </c>
    </row>
    <row r="410" spans="3:8" ht="20.25" customHeight="1" x14ac:dyDescent="0.3">
      <c r="C410" s="40">
        <v>3600345147</v>
      </c>
      <c r="D410" s="42">
        <v>3300</v>
      </c>
      <c r="E410" s="42" t="s">
        <v>254</v>
      </c>
      <c r="F410" s="105">
        <v>42983</v>
      </c>
      <c r="G410" s="63">
        <v>40</v>
      </c>
      <c r="H410" s="106">
        <v>20000</v>
      </c>
    </row>
    <row r="411" spans="3:8" ht="20.25" customHeight="1" x14ac:dyDescent="0.3">
      <c r="C411" s="40">
        <v>3600345148</v>
      </c>
      <c r="D411" s="42">
        <v>3300</v>
      </c>
      <c r="E411" s="42" t="s">
        <v>254</v>
      </c>
      <c r="F411" s="105">
        <v>42983</v>
      </c>
      <c r="G411" s="63">
        <v>40</v>
      </c>
      <c r="H411" s="106">
        <v>5484</v>
      </c>
    </row>
    <row r="412" spans="3:8" ht="20.25" customHeight="1" x14ac:dyDescent="0.3">
      <c r="C412" s="40">
        <v>3600345149</v>
      </c>
      <c r="D412" s="42">
        <v>3300</v>
      </c>
      <c r="E412" s="42" t="s">
        <v>254</v>
      </c>
      <c r="F412" s="105">
        <v>42983</v>
      </c>
      <c r="G412" s="63">
        <v>40</v>
      </c>
      <c r="H412" s="106">
        <v>18150</v>
      </c>
    </row>
    <row r="413" spans="3:8" ht="20.25" customHeight="1" x14ac:dyDescent="0.3">
      <c r="C413" s="40">
        <v>3600345150</v>
      </c>
      <c r="D413" s="42">
        <v>3300</v>
      </c>
      <c r="E413" s="42" t="s">
        <v>254</v>
      </c>
      <c r="F413" s="105">
        <v>42983</v>
      </c>
      <c r="G413" s="63">
        <v>40</v>
      </c>
      <c r="H413" s="106">
        <v>5220</v>
      </c>
    </row>
    <row r="414" spans="3:8" ht="20.25" customHeight="1" x14ac:dyDescent="0.3">
      <c r="C414" s="40">
        <v>3600345151</v>
      </c>
      <c r="D414" s="42">
        <v>3300</v>
      </c>
      <c r="E414" s="42" t="s">
        <v>254</v>
      </c>
      <c r="F414" s="105">
        <v>42983</v>
      </c>
      <c r="G414" s="63">
        <v>40</v>
      </c>
      <c r="H414" s="106">
        <v>5520</v>
      </c>
    </row>
    <row r="415" spans="3:8" ht="20.25" customHeight="1" x14ac:dyDescent="0.3">
      <c r="C415" s="40">
        <v>3600345152</v>
      </c>
      <c r="D415" s="42">
        <v>3300</v>
      </c>
      <c r="E415" s="42" t="s">
        <v>254</v>
      </c>
      <c r="F415" s="105">
        <v>42983</v>
      </c>
      <c r="G415" s="63">
        <v>40</v>
      </c>
      <c r="H415" s="106">
        <v>3660</v>
      </c>
    </row>
    <row r="416" spans="3:8" ht="20.25" customHeight="1" x14ac:dyDescent="0.3">
      <c r="C416" s="40">
        <v>3600345153</v>
      </c>
      <c r="D416" s="42">
        <v>3300</v>
      </c>
      <c r="E416" s="42" t="s">
        <v>254</v>
      </c>
      <c r="F416" s="105">
        <v>42983</v>
      </c>
      <c r="G416" s="63">
        <v>40</v>
      </c>
      <c r="H416" s="106">
        <v>5000</v>
      </c>
    </row>
    <row r="417" spans="3:8" ht="20.25" customHeight="1" x14ac:dyDescent="0.3">
      <c r="C417" s="40">
        <v>3600345154</v>
      </c>
      <c r="D417" s="42">
        <v>3300</v>
      </c>
      <c r="E417" s="42" t="s">
        <v>254</v>
      </c>
      <c r="F417" s="105">
        <v>42983</v>
      </c>
      <c r="G417" s="63">
        <v>40</v>
      </c>
      <c r="H417" s="106">
        <v>4000</v>
      </c>
    </row>
    <row r="418" spans="3:8" ht="20.25" customHeight="1" x14ac:dyDescent="0.3">
      <c r="C418" s="40">
        <v>3600345155</v>
      </c>
      <c r="D418" s="42">
        <v>3300</v>
      </c>
      <c r="E418" s="42" t="s">
        <v>254</v>
      </c>
      <c r="F418" s="105">
        <v>42983</v>
      </c>
      <c r="G418" s="63">
        <v>40</v>
      </c>
      <c r="H418" s="106">
        <v>5700</v>
      </c>
    </row>
    <row r="419" spans="3:8" ht="20.25" customHeight="1" x14ac:dyDescent="0.3">
      <c r="C419" s="40">
        <v>3600345156</v>
      </c>
      <c r="D419" s="42">
        <v>3300</v>
      </c>
      <c r="E419" s="42" t="s">
        <v>254</v>
      </c>
      <c r="F419" s="105">
        <v>42983</v>
      </c>
      <c r="G419" s="63">
        <v>40</v>
      </c>
      <c r="H419" s="106">
        <v>5540</v>
      </c>
    </row>
    <row r="420" spans="3:8" ht="20.25" customHeight="1" x14ac:dyDescent="0.3">
      <c r="C420" s="40">
        <v>3600345157</v>
      </c>
      <c r="D420" s="42">
        <v>3300</v>
      </c>
      <c r="E420" s="42" t="s">
        <v>254</v>
      </c>
      <c r="F420" s="105">
        <v>42983</v>
      </c>
      <c r="G420" s="63">
        <v>40</v>
      </c>
      <c r="H420" s="106">
        <v>5520</v>
      </c>
    </row>
    <row r="421" spans="3:8" ht="20.25" customHeight="1" x14ac:dyDescent="0.3">
      <c r="C421" s="40">
        <v>3600345158</v>
      </c>
      <c r="D421" s="42">
        <v>3300</v>
      </c>
      <c r="E421" s="42" t="s">
        <v>254</v>
      </c>
      <c r="F421" s="105">
        <v>42983</v>
      </c>
      <c r="G421" s="63">
        <v>40</v>
      </c>
      <c r="H421" s="106">
        <v>6568</v>
      </c>
    </row>
    <row r="422" spans="3:8" ht="20.25" customHeight="1" x14ac:dyDescent="0.3">
      <c r="C422" s="40">
        <v>3600345159</v>
      </c>
      <c r="D422" s="42">
        <v>3300</v>
      </c>
      <c r="E422" s="42" t="s">
        <v>254</v>
      </c>
      <c r="F422" s="105">
        <v>42983</v>
      </c>
      <c r="G422" s="63">
        <v>40</v>
      </c>
      <c r="H422" s="106">
        <v>5560</v>
      </c>
    </row>
    <row r="423" spans="3:8" ht="20.25" customHeight="1" x14ac:dyDescent="0.3">
      <c r="C423" s="40">
        <v>3600345160</v>
      </c>
      <c r="D423" s="42">
        <v>3300</v>
      </c>
      <c r="E423" s="42" t="s">
        <v>254</v>
      </c>
      <c r="F423" s="105">
        <v>42983</v>
      </c>
      <c r="G423" s="63">
        <v>40</v>
      </c>
      <c r="H423" s="106">
        <v>8280</v>
      </c>
    </row>
    <row r="424" spans="3:8" ht="20.25" customHeight="1" x14ac:dyDescent="0.3">
      <c r="C424" s="40">
        <v>3600345161</v>
      </c>
      <c r="D424" s="42">
        <v>3300</v>
      </c>
      <c r="E424" s="42" t="s">
        <v>254</v>
      </c>
      <c r="F424" s="105">
        <v>42983</v>
      </c>
      <c r="G424" s="63">
        <v>40</v>
      </c>
      <c r="H424" s="106">
        <v>8442</v>
      </c>
    </row>
    <row r="425" spans="3:8" ht="20.25" customHeight="1" x14ac:dyDescent="0.3">
      <c r="C425" s="40">
        <v>3600345162</v>
      </c>
      <c r="D425" s="42">
        <v>3300</v>
      </c>
      <c r="E425" s="42" t="s">
        <v>254</v>
      </c>
      <c r="F425" s="105">
        <v>42983</v>
      </c>
      <c r="G425" s="63">
        <v>40</v>
      </c>
      <c r="H425" s="106">
        <v>7880</v>
      </c>
    </row>
    <row r="426" spans="3:8" ht="20.25" customHeight="1" x14ac:dyDescent="0.3">
      <c r="C426" s="40">
        <v>3600345163</v>
      </c>
      <c r="D426" s="42">
        <v>3300</v>
      </c>
      <c r="E426" s="42" t="s">
        <v>254</v>
      </c>
      <c r="F426" s="105">
        <v>42983</v>
      </c>
      <c r="G426" s="63">
        <v>40</v>
      </c>
      <c r="H426" s="106">
        <v>35032</v>
      </c>
    </row>
    <row r="427" spans="3:8" ht="20.25" customHeight="1" x14ac:dyDescent="0.3">
      <c r="C427" s="40">
        <v>3600345164</v>
      </c>
      <c r="D427" s="42">
        <v>3300</v>
      </c>
      <c r="E427" s="42" t="s">
        <v>254</v>
      </c>
      <c r="F427" s="105">
        <v>42983</v>
      </c>
      <c r="G427" s="63">
        <v>40</v>
      </c>
      <c r="H427" s="106">
        <v>29140</v>
      </c>
    </row>
    <row r="428" spans="3:8" ht="20.25" customHeight="1" x14ac:dyDescent="0.3">
      <c r="C428" s="40">
        <v>3600345165</v>
      </c>
      <c r="D428" s="42">
        <v>3300</v>
      </c>
      <c r="E428" s="42" t="s">
        <v>254</v>
      </c>
      <c r="F428" s="105">
        <v>42983</v>
      </c>
      <c r="G428" s="63">
        <v>40</v>
      </c>
      <c r="H428" s="106">
        <v>10000</v>
      </c>
    </row>
    <row r="429" spans="3:8" ht="20.25" customHeight="1" x14ac:dyDescent="0.3">
      <c r="C429" s="40">
        <v>3600345166</v>
      </c>
      <c r="D429" s="42">
        <v>3300</v>
      </c>
      <c r="E429" s="42" t="s">
        <v>254</v>
      </c>
      <c r="F429" s="105">
        <v>42983</v>
      </c>
      <c r="G429" s="63">
        <v>40</v>
      </c>
      <c r="H429" s="106">
        <v>9100</v>
      </c>
    </row>
    <row r="430" spans="3:8" ht="20.25" customHeight="1" x14ac:dyDescent="0.3">
      <c r="C430" s="40">
        <v>3600345175</v>
      </c>
      <c r="D430" s="42">
        <v>3300</v>
      </c>
      <c r="E430" s="42" t="s">
        <v>254</v>
      </c>
      <c r="F430" s="105">
        <v>42983</v>
      </c>
      <c r="G430" s="63">
        <v>40</v>
      </c>
      <c r="H430" s="106">
        <v>21920</v>
      </c>
    </row>
    <row r="431" spans="3:8" ht="20.25" customHeight="1" x14ac:dyDescent="0.3">
      <c r="C431" s="40">
        <v>3600345176</v>
      </c>
      <c r="D431" s="42">
        <v>3300</v>
      </c>
      <c r="E431" s="42" t="s">
        <v>254</v>
      </c>
      <c r="F431" s="105">
        <v>42983</v>
      </c>
      <c r="G431" s="63">
        <v>40</v>
      </c>
      <c r="H431" s="106">
        <v>7262</v>
      </c>
    </row>
    <row r="432" spans="3:8" ht="20.25" customHeight="1" x14ac:dyDescent="0.3">
      <c r="C432" s="40">
        <v>3600345177</v>
      </c>
      <c r="D432" s="42">
        <v>3300</v>
      </c>
      <c r="E432" s="42" t="s">
        <v>254</v>
      </c>
      <c r="F432" s="105">
        <v>42983</v>
      </c>
      <c r="G432" s="63">
        <v>40</v>
      </c>
      <c r="H432" s="106">
        <v>10000</v>
      </c>
    </row>
    <row r="433" spans="3:8" ht="20.25" customHeight="1" x14ac:dyDescent="0.3">
      <c r="C433" s="40">
        <v>3600345178</v>
      </c>
      <c r="D433" s="42">
        <v>3300</v>
      </c>
      <c r="E433" s="42" t="s">
        <v>254</v>
      </c>
      <c r="F433" s="105">
        <v>42983</v>
      </c>
      <c r="G433" s="63">
        <v>40</v>
      </c>
      <c r="H433" s="106">
        <v>3180</v>
      </c>
    </row>
    <row r="434" spans="3:8" ht="20.25" customHeight="1" x14ac:dyDescent="0.3">
      <c r="C434" s="40">
        <v>3600345179</v>
      </c>
      <c r="D434" s="42">
        <v>3300</v>
      </c>
      <c r="E434" s="42" t="s">
        <v>254</v>
      </c>
      <c r="F434" s="105">
        <v>42983</v>
      </c>
      <c r="G434" s="63">
        <v>40</v>
      </c>
      <c r="H434" s="106">
        <v>4820</v>
      </c>
    </row>
    <row r="435" spans="3:8" ht="20.25" customHeight="1" x14ac:dyDescent="0.3">
      <c r="C435" s="40">
        <v>3600345180</v>
      </c>
      <c r="D435" s="42">
        <v>3300</v>
      </c>
      <c r="E435" s="42" t="s">
        <v>254</v>
      </c>
      <c r="F435" s="105">
        <v>42983</v>
      </c>
      <c r="G435" s="63">
        <v>40</v>
      </c>
      <c r="H435" s="106">
        <v>6668</v>
      </c>
    </row>
    <row r="436" spans="3:8" ht="20.25" customHeight="1" x14ac:dyDescent="0.3">
      <c r="C436" s="40">
        <v>3600354642</v>
      </c>
      <c r="D436" s="42">
        <v>3300</v>
      </c>
      <c r="E436" s="42" t="s">
        <v>254</v>
      </c>
      <c r="F436" s="105">
        <v>42983</v>
      </c>
      <c r="G436" s="63">
        <v>40</v>
      </c>
      <c r="H436" s="106">
        <v>17820</v>
      </c>
    </row>
    <row r="437" spans="3:8" ht="20.25" customHeight="1" x14ac:dyDescent="0.3">
      <c r="C437" s="40">
        <v>3600354643</v>
      </c>
      <c r="D437" s="42">
        <v>3300</v>
      </c>
      <c r="E437" s="42" t="s">
        <v>254</v>
      </c>
      <c r="F437" s="105">
        <v>42983</v>
      </c>
      <c r="G437" s="63">
        <v>40</v>
      </c>
      <c r="H437" s="106">
        <v>10000</v>
      </c>
    </row>
    <row r="438" spans="3:8" ht="20.25" customHeight="1" x14ac:dyDescent="0.3">
      <c r="C438" s="40">
        <v>3600354645</v>
      </c>
      <c r="D438" s="42">
        <v>3300</v>
      </c>
      <c r="E438" s="42" t="s">
        <v>254</v>
      </c>
      <c r="F438" s="105">
        <v>42983</v>
      </c>
      <c r="G438" s="63">
        <v>40</v>
      </c>
      <c r="H438" s="106">
        <v>4720</v>
      </c>
    </row>
    <row r="439" spans="3:8" ht="20.25" customHeight="1" x14ac:dyDescent="0.3">
      <c r="C439" s="40">
        <v>3600355224</v>
      </c>
      <c r="D439" s="42">
        <v>3300</v>
      </c>
      <c r="E439" s="42" t="s">
        <v>254</v>
      </c>
      <c r="F439" s="105">
        <v>42983</v>
      </c>
      <c r="G439" s="63">
        <v>40</v>
      </c>
      <c r="H439" s="106">
        <v>21540</v>
      </c>
    </row>
    <row r="440" spans="3:8" ht="20.25" customHeight="1" x14ac:dyDescent="0.3">
      <c r="C440" s="40">
        <v>3600355233</v>
      </c>
      <c r="D440" s="42">
        <v>3300</v>
      </c>
      <c r="E440" s="42" t="s">
        <v>254</v>
      </c>
      <c r="F440" s="105">
        <v>42983</v>
      </c>
      <c r="G440" s="63">
        <v>40</v>
      </c>
      <c r="H440" s="106">
        <v>12440</v>
      </c>
    </row>
    <row r="441" spans="3:8" ht="20.25" customHeight="1" x14ac:dyDescent="0.3">
      <c r="C441" s="40">
        <v>3600355235</v>
      </c>
      <c r="D441" s="42">
        <v>3300</v>
      </c>
      <c r="E441" s="42" t="s">
        <v>254</v>
      </c>
      <c r="F441" s="105">
        <v>42983</v>
      </c>
      <c r="G441" s="63">
        <v>40</v>
      </c>
      <c r="H441" s="106">
        <v>11500</v>
      </c>
    </row>
    <row r="442" spans="3:8" ht="20.25" customHeight="1" x14ac:dyDescent="0.3">
      <c r="C442" s="40">
        <v>3600355933</v>
      </c>
      <c r="D442" s="42">
        <v>3300</v>
      </c>
      <c r="E442" s="42" t="s">
        <v>254</v>
      </c>
      <c r="F442" s="105">
        <v>42983</v>
      </c>
      <c r="G442" s="63">
        <v>40</v>
      </c>
      <c r="H442" s="106">
        <v>5880</v>
      </c>
    </row>
    <row r="443" spans="3:8" ht="20.25" customHeight="1" x14ac:dyDescent="0.3">
      <c r="C443" s="40">
        <v>3600355934</v>
      </c>
      <c r="D443" s="42">
        <v>3300</v>
      </c>
      <c r="E443" s="42" t="s">
        <v>254</v>
      </c>
      <c r="F443" s="105">
        <v>42983</v>
      </c>
      <c r="G443" s="63">
        <v>40</v>
      </c>
      <c r="H443" s="106">
        <v>10000</v>
      </c>
    </row>
    <row r="444" spans="3:8" ht="20.25" customHeight="1" x14ac:dyDescent="0.3">
      <c r="C444" s="40">
        <v>3600355937</v>
      </c>
      <c r="D444" s="42">
        <v>3300</v>
      </c>
      <c r="E444" s="42" t="s">
        <v>254</v>
      </c>
      <c r="F444" s="105">
        <v>42983</v>
      </c>
      <c r="G444" s="63">
        <v>40</v>
      </c>
      <c r="H444" s="106">
        <v>6400</v>
      </c>
    </row>
    <row r="445" spans="3:8" ht="20.25" customHeight="1" x14ac:dyDescent="0.3">
      <c r="C445" s="40">
        <v>3600355943</v>
      </c>
      <c r="D445" s="42">
        <v>3300</v>
      </c>
      <c r="E445" s="42" t="s">
        <v>254</v>
      </c>
      <c r="F445" s="105">
        <v>42983</v>
      </c>
      <c r="G445" s="63">
        <v>40</v>
      </c>
      <c r="H445" s="106">
        <v>6860</v>
      </c>
    </row>
    <row r="446" spans="3:8" ht="20.25" customHeight="1" x14ac:dyDescent="0.3">
      <c r="C446" s="40">
        <v>3600356039</v>
      </c>
      <c r="D446" s="42">
        <v>3300</v>
      </c>
      <c r="E446" s="42" t="s">
        <v>254</v>
      </c>
      <c r="F446" s="105">
        <v>42983</v>
      </c>
      <c r="G446" s="63">
        <v>40</v>
      </c>
      <c r="H446" s="106">
        <v>6580</v>
      </c>
    </row>
    <row r="447" spans="3:8" ht="20.25" customHeight="1" x14ac:dyDescent="0.3">
      <c r="C447" s="40">
        <v>3600334287</v>
      </c>
      <c r="D447" s="42">
        <v>3300</v>
      </c>
      <c r="E447" s="42" t="s">
        <v>254</v>
      </c>
      <c r="F447" s="105">
        <v>42984</v>
      </c>
      <c r="G447" s="63">
        <v>40</v>
      </c>
      <c r="H447" s="106">
        <v>17000</v>
      </c>
    </row>
    <row r="448" spans="3:8" ht="20.25" customHeight="1" x14ac:dyDescent="0.3">
      <c r="C448" s="40">
        <v>3600348071</v>
      </c>
      <c r="D448" s="42">
        <v>3300</v>
      </c>
      <c r="E448" s="42" t="s">
        <v>254</v>
      </c>
      <c r="F448" s="105">
        <v>42984</v>
      </c>
      <c r="G448" s="63">
        <v>40</v>
      </c>
      <c r="H448" s="106">
        <v>9844</v>
      </c>
    </row>
    <row r="449" spans="3:8" ht="20.25" customHeight="1" x14ac:dyDescent="0.3">
      <c r="C449" s="40">
        <v>3600348073</v>
      </c>
      <c r="D449" s="42">
        <v>3300</v>
      </c>
      <c r="E449" s="42" t="s">
        <v>254</v>
      </c>
      <c r="F449" s="105">
        <v>42984</v>
      </c>
      <c r="G449" s="63">
        <v>40</v>
      </c>
      <c r="H449" s="106">
        <v>7500</v>
      </c>
    </row>
    <row r="450" spans="3:8" ht="20.25" customHeight="1" x14ac:dyDescent="0.3">
      <c r="C450" s="40">
        <v>3600352087</v>
      </c>
      <c r="D450" s="42">
        <v>3300</v>
      </c>
      <c r="E450" s="42" t="s">
        <v>254</v>
      </c>
      <c r="F450" s="105">
        <v>42984</v>
      </c>
      <c r="G450" s="63">
        <v>40</v>
      </c>
      <c r="H450" s="106">
        <v>50000</v>
      </c>
    </row>
    <row r="451" spans="3:8" ht="20.25" customHeight="1" x14ac:dyDescent="0.3">
      <c r="C451" s="40">
        <v>3600352089</v>
      </c>
      <c r="D451" s="42">
        <v>3300</v>
      </c>
      <c r="E451" s="42" t="s">
        <v>254</v>
      </c>
      <c r="F451" s="105">
        <v>42984</v>
      </c>
      <c r="G451" s="63">
        <v>40</v>
      </c>
      <c r="H451" s="106">
        <v>13140</v>
      </c>
    </row>
    <row r="452" spans="3:8" ht="20.25" customHeight="1" x14ac:dyDescent="0.3">
      <c r="C452" s="40">
        <v>3600352090</v>
      </c>
      <c r="D452" s="42">
        <v>3300</v>
      </c>
      <c r="E452" s="42" t="s">
        <v>254</v>
      </c>
      <c r="F452" s="105">
        <v>42984</v>
      </c>
      <c r="G452" s="63">
        <v>40</v>
      </c>
      <c r="H452" s="106">
        <v>7540</v>
      </c>
    </row>
    <row r="453" spans="3:8" ht="20.25" customHeight="1" x14ac:dyDescent="0.3">
      <c r="C453" s="40">
        <v>3600352092</v>
      </c>
      <c r="D453" s="42">
        <v>3300</v>
      </c>
      <c r="E453" s="42" t="s">
        <v>254</v>
      </c>
      <c r="F453" s="105">
        <v>42984</v>
      </c>
      <c r="G453" s="63">
        <v>40</v>
      </c>
      <c r="H453" s="106">
        <v>9780</v>
      </c>
    </row>
    <row r="454" spans="3:8" ht="20.25" customHeight="1" x14ac:dyDescent="0.3">
      <c r="C454" s="40">
        <v>3600358178</v>
      </c>
      <c r="D454" s="42">
        <v>3300</v>
      </c>
      <c r="E454" s="42" t="s">
        <v>254</v>
      </c>
      <c r="F454" s="105">
        <v>42984</v>
      </c>
      <c r="G454" s="63">
        <v>40</v>
      </c>
      <c r="H454" s="106">
        <v>32000</v>
      </c>
    </row>
    <row r="455" spans="3:8" ht="20.25" customHeight="1" x14ac:dyDescent="0.3">
      <c r="C455" s="40">
        <v>3600358374</v>
      </c>
      <c r="D455" s="42">
        <v>3300</v>
      </c>
      <c r="E455" s="42" t="s">
        <v>254</v>
      </c>
      <c r="F455" s="105">
        <v>42984</v>
      </c>
      <c r="G455" s="63">
        <v>40</v>
      </c>
      <c r="H455" s="106">
        <v>23840</v>
      </c>
    </row>
    <row r="456" spans="3:8" ht="20.25" customHeight="1" x14ac:dyDescent="0.3">
      <c r="C456" s="40">
        <v>3600358764</v>
      </c>
      <c r="D456" s="42">
        <v>3300</v>
      </c>
      <c r="E456" s="42" t="s">
        <v>254</v>
      </c>
      <c r="F456" s="105">
        <v>42984</v>
      </c>
      <c r="G456" s="63">
        <v>40</v>
      </c>
      <c r="H456" s="106">
        <v>40000</v>
      </c>
    </row>
    <row r="457" spans="3:8" ht="20.25" customHeight="1" x14ac:dyDescent="0.3">
      <c r="C457" s="40">
        <v>3600358775</v>
      </c>
      <c r="D457" s="42">
        <v>3300</v>
      </c>
      <c r="E457" s="42" t="s">
        <v>254</v>
      </c>
      <c r="F457" s="105">
        <v>42984</v>
      </c>
      <c r="G457" s="63">
        <v>40</v>
      </c>
      <c r="H457" s="106">
        <v>15820</v>
      </c>
    </row>
    <row r="458" spans="3:8" ht="20.25" customHeight="1" x14ac:dyDescent="0.3">
      <c r="C458" s="40">
        <v>3600358778</v>
      </c>
      <c r="D458" s="42">
        <v>3300</v>
      </c>
      <c r="E458" s="42" t="s">
        <v>254</v>
      </c>
      <c r="F458" s="105">
        <v>42984</v>
      </c>
      <c r="G458" s="63">
        <v>40</v>
      </c>
      <c r="H458" s="106">
        <v>4900</v>
      </c>
    </row>
    <row r="459" spans="3:8" ht="20.25" customHeight="1" x14ac:dyDescent="0.3">
      <c r="C459" s="40">
        <v>3600358781</v>
      </c>
      <c r="D459" s="42">
        <v>3300</v>
      </c>
      <c r="E459" s="42" t="s">
        <v>254</v>
      </c>
      <c r="F459" s="105">
        <v>42984</v>
      </c>
      <c r="G459" s="63">
        <v>40</v>
      </c>
      <c r="H459" s="106">
        <v>4900</v>
      </c>
    </row>
    <row r="460" spans="3:8" ht="20.25" customHeight="1" x14ac:dyDescent="0.3">
      <c r="C460" s="40">
        <v>3600360430</v>
      </c>
      <c r="D460" s="42">
        <v>3300</v>
      </c>
      <c r="E460" s="42" t="s">
        <v>254</v>
      </c>
      <c r="F460" s="105">
        <v>42984</v>
      </c>
      <c r="G460" s="63">
        <v>40</v>
      </c>
      <c r="H460" s="106">
        <v>5420</v>
      </c>
    </row>
    <row r="461" spans="3:8" ht="20.25" customHeight="1" x14ac:dyDescent="0.3">
      <c r="C461" s="40">
        <v>3600360432</v>
      </c>
      <c r="D461" s="42">
        <v>3300</v>
      </c>
      <c r="E461" s="42" t="s">
        <v>254</v>
      </c>
      <c r="F461" s="105">
        <v>42984</v>
      </c>
      <c r="G461" s="63">
        <v>40</v>
      </c>
      <c r="H461" s="106">
        <v>8422</v>
      </c>
    </row>
    <row r="462" spans="3:8" ht="20.25" customHeight="1" x14ac:dyDescent="0.3">
      <c r="C462" s="40">
        <v>3600360435</v>
      </c>
      <c r="D462" s="42">
        <v>3300</v>
      </c>
      <c r="E462" s="42" t="s">
        <v>254</v>
      </c>
      <c r="F462" s="105">
        <v>42984</v>
      </c>
      <c r="G462" s="63">
        <v>40</v>
      </c>
      <c r="H462" s="106">
        <v>23550</v>
      </c>
    </row>
    <row r="463" spans="3:8" ht="20.25" customHeight="1" x14ac:dyDescent="0.3">
      <c r="C463" s="40">
        <v>3600360438</v>
      </c>
      <c r="D463" s="42">
        <v>3300</v>
      </c>
      <c r="E463" s="42" t="s">
        <v>254</v>
      </c>
      <c r="F463" s="105">
        <v>42984</v>
      </c>
      <c r="G463" s="63">
        <v>40</v>
      </c>
      <c r="H463" s="106">
        <v>9880</v>
      </c>
    </row>
    <row r="464" spans="3:8" ht="20.25" customHeight="1" x14ac:dyDescent="0.3">
      <c r="C464" s="40">
        <v>3600360490</v>
      </c>
      <c r="D464" s="42">
        <v>3300</v>
      </c>
      <c r="E464" s="42" t="s">
        <v>254</v>
      </c>
      <c r="F464" s="105">
        <v>42984</v>
      </c>
      <c r="G464" s="63">
        <v>40</v>
      </c>
      <c r="H464" s="106">
        <v>6580</v>
      </c>
    </row>
    <row r="465" spans="3:8" ht="20.25" customHeight="1" x14ac:dyDescent="0.3">
      <c r="C465" s="40">
        <v>3600361403</v>
      </c>
      <c r="D465" s="42">
        <v>3300</v>
      </c>
      <c r="E465" s="42" t="s">
        <v>254</v>
      </c>
      <c r="F465" s="105">
        <v>42984</v>
      </c>
      <c r="G465" s="63">
        <v>40</v>
      </c>
      <c r="H465" s="106">
        <v>6062</v>
      </c>
    </row>
    <row r="466" spans="3:8" ht="20.25" customHeight="1" x14ac:dyDescent="0.3">
      <c r="C466" s="40">
        <v>3600361404</v>
      </c>
      <c r="D466" s="42">
        <v>3300</v>
      </c>
      <c r="E466" s="42" t="s">
        <v>254</v>
      </c>
      <c r="F466" s="105">
        <v>42984</v>
      </c>
      <c r="G466" s="63">
        <v>40</v>
      </c>
      <c r="H466" s="106">
        <v>10000</v>
      </c>
    </row>
    <row r="467" spans="3:8" ht="20.25" customHeight="1" x14ac:dyDescent="0.3">
      <c r="C467" s="40">
        <v>3600361405</v>
      </c>
      <c r="D467" s="42">
        <v>3300</v>
      </c>
      <c r="E467" s="42" t="s">
        <v>254</v>
      </c>
      <c r="F467" s="105">
        <v>42984</v>
      </c>
      <c r="G467" s="63">
        <v>40</v>
      </c>
      <c r="H467" s="106">
        <v>9204</v>
      </c>
    </row>
    <row r="468" spans="3:8" ht="20.25" customHeight="1" x14ac:dyDescent="0.3">
      <c r="C468" s="40">
        <v>3600361555</v>
      </c>
      <c r="D468" s="42">
        <v>3300</v>
      </c>
      <c r="E468" s="42" t="s">
        <v>254</v>
      </c>
      <c r="F468" s="105">
        <v>42984</v>
      </c>
      <c r="G468" s="63">
        <v>40</v>
      </c>
      <c r="H468" s="106">
        <v>5236</v>
      </c>
    </row>
    <row r="469" spans="3:8" ht="20.25" customHeight="1" x14ac:dyDescent="0.3">
      <c r="C469" s="40">
        <v>3600373893</v>
      </c>
      <c r="D469" s="42">
        <v>3300</v>
      </c>
      <c r="E469" s="42" t="s">
        <v>254</v>
      </c>
      <c r="F469" s="105">
        <v>42989</v>
      </c>
      <c r="G469" s="63">
        <v>40</v>
      </c>
      <c r="H469" s="106">
        <v>9662</v>
      </c>
    </row>
    <row r="470" spans="3:8" ht="20.25" customHeight="1" x14ac:dyDescent="0.3">
      <c r="C470" s="40">
        <v>3600373895</v>
      </c>
      <c r="D470" s="42">
        <v>3300</v>
      </c>
      <c r="E470" s="42" t="s">
        <v>254</v>
      </c>
      <c r="F470" s="105">
        <v>42989</v>
      </c>
      <c r="G470" s="63">
        <v>40</v>
      </c>
      <c r="H470" s="106">
        <v>2300</v>
      </c>
    </row>
    <row r="471" spans="3:8" ht="20.25" customHeight="1" x14ac:dyDescent="0.3">
      <c r="C471" s="40">
        <v>3600373898</v>
      </c>
      <c r="D471" s="42">
        <v>3300</v>
      </c>
      <c r="E471" s="42" t="s">
        <v>254</v>
      </c>
      <c r="F471" s="105">
        <v>42989</v>
      </c>
      <c r="G471" s="63">
        <v>40</v>
      </c>
      <c r="H471" s="106">
        <v>5540</v>
      </c>
    </row>
    <row r="472" spans="3:8" ht="20.25" customHeight="1" x14ac:dyDescent="0.3">
      <c r="C472" s="40">
        <v>3600374093</v>
      </c>
      <c r="D472" s="42">
        <v>3300</v>
      </c>
      <c r="E472" s="42" t="s">
        <v>254</v>
      </c>
      <c r="F472" s="105">
        <v>42989</v>
      </c>
      <c r="G472" s="63">
        <v>40</v>
      </c>
      <c r="H472" s="106">
        <v>10000</v>
      </c>
    </row>
    <row r="473" spans="3:8" ht="20.25" customHeight="1" x14ac:dyDescent="0.3">
      <c r="C473" s="40">
        <v>3600374099</v>
      </c>
      <c r="D473" s="42">
        <v>3300</v>
      </c>
      <c r="E473" s="42" t="s">
        <v>254</v>
      </c>
      <c r="F473" s="105">
        <v>42989</v>
      </c>
      <c r="G473" s="63">
        <v>40</v>
      </c>
      <c r="H473" s="106">
        <v>3880</v>
      </c>
    </row>
    <row r="474" spans="3:8" ht="20.25" customHeight="1" x14ac:dyDescent="0.3">
      <c r="C474" s="40">
        <v>3600374793</v>
      </c>
      <c r="D474" s="42">
        <v>3300</v>
      </c>
      <c r="E474" s="42" t="s">
        <v>254</v>
      </c>
      <c r="F474" s="105">
        <v>42989</v>
      </c>
      <c r="G474" s="63">
        <v>40</v>
      </c>
      <c r="H474" s="106">
        <v>1644</v>
      </c>
    </row>
    <row r="475" spans="3:8" ht="20.25" customHeight="1" x14ac:dyDescent="0.3">
      <c r="C475" s="40">
        <v>3600375265</v>
      </c>
      <c r="D475" s="42">
        <v>3300</v>
      </c>
      <c r="E475" s="42" t="s">
        <v>254</v>
      </c>
      <c r="F475" s="105">
        <v>42989</v>
      </c>
      <c r="G475" s="63">
        <v>40</v>
      </c>
      <c r="H475" s="106">
        <v>8552</v>
      </c>
    </row>
    <row r="476" spans="3:8" ht="20.25" customHeight="1" x14ac:dyDescent="0.3">
      <c r="C476" s="40">
        <v>3600375440</v>
      </c>
      <c r="D476" s="42">
        <v>3300</v>
      </c>
      <c r="E476" s="42" t="s">
        <v>254</v>
      </c>
      <c r="F476" s="105">
        <v>42989</v>
      </c>
      <c r="G476" s="63">
        <v>40</v>
      </c>
      <c r="H476" s="106">
        <v>10000</v>
      </c>
    </row>
    <row r="477" spans="3:8" ht="20.25" customHeight="1" x14ac:dyDescent="0.3">
      <c r="C477" s="40">
        <v>3600375905</v>
      </c>
      <c r="D477" s="42">
        <v>3300</v>
      </c>
      <c r="E477" s="42" t="s">
        <v>254</v>
      </c>
      <c r="F477" s="105">
        <v>42989</v>
      </c>
      <c r="G477" s="63">
        <v>40</v>
      </c>
      <c r="H477" s="106">
        <v>7260</v>
      </c>
    </row>
    <row r="478" spans="3:8" ht="20.25" customHeight="1" x14ac:dyDescent="0.3">
      <c r="C478" s="40">
        <v>3600375910</v>
      </c>
      <c r="D478" s="42">
        <v>3300</v>
      </c>
      <c r="E478" s="42" t="s">
        <v>254</v>
      </c>
      <c r="F478" s="105">
        <v>42989</v>
      </c>
      <c r="G478" s="63">
        <v>40</v>
      </c>
      <c r="H478" s="106">
        <v>10000</v>
      </c>
    </row>
    <row r="479" spans="3:8" ht="20.25" customHeight="1" x14ac:dyDescent="0.3">
      <c r="C479" s="40">
        <v>3600375912</v>
      </c>
      <c r="D479" s="42">
        <v>3300</v>
      </c>
      <c r="E479" s="42" t="s">
        <v>254</v>
      </c>
      <c r="F479" s="105">
        <v>42989</v>
      </c>
      <c r="G479" s="63">
        <v>40</v>
      </c>
      <c r="H479" s="106">
        <v>5540</v>
      </c>
    </row>
    <row r="480" spans="3:8" ht="20.25" customHeight="1" x14ac:dyDescent="0.3">
      <c r="C480" s="40">
        <v>3600375918</v>
      </c>
      <c r="D480" s="42">
        <v>3300</v>
      </c>
      <c r="E480" s="42" t="s">
        <v>254</v>
      </c>
      <c r="F480" s="105">
        <v>42989</v>
      </c>
      <c r="G480" s="63">
        <v>40</v>
      </c>
      <c r="H480" s="106">
        <v>10000</v>
      </c>
    </row>
    <row r="481" spans="3:8" ht="20.25" customHeight="1" x14ac:dyDescent="0.3">
      <c r="C481" s="40">
        <v>3600375919</v>
      </c>
      <c r="D481" s="42">
        <v>3300</v>
      </c>
      <c r="E481" s="42" t="s">
        <v>254</v>
      </c>
      <c r="F481" s="105">
        <v>42989</v>
      </c>
      <c r="G481" s="63">
        <v>40</v>
      </c>
      <c r="H481" s="106">
        <v>8280</v>
      </c>
    </row>
    <row r="482" spans="3:8" ht="20.25" customHeight="1" x14ac:dyDescent="0.3">
      <c r="C482" s="40">
        <v>3600376001</v>
      </c>
      <c r="D482" s="42">
        <v>3300</v>
      </c>
      <c r="E482" s="42" t="s">
        <v>254</v>
      </c>
      <c r="F482" s="105">
        <v>42989</v>
      </c>
      <c r="G482" s="63">
        <v>40</v>
      </c>
      <c r="H482" s="106">
        <v>5800</v>
      </c>
    </row>
    <row r="483" spans="3:8" ht="20.25" customHeight="1" x14ac:dyDescent="0.3">
      <c r="C483" s="40">
        <v>3600376005</v>
      </c>
      <c r="D483" s="42">
        <v>3300</v>
      </c>
      <c r="E483" s="42" t="s">
        <v>254</v>
      </c>
      <c r="F483" s="105">
        <v>42989</v>
      </c>
      <c r="G483" s="63">
        <v>40</v>
      </c>
      <c r="H483" s="106">
        <v>10000</v>
      </c>
    </row>
    <row r="484" spans="3:8" ht="20.25" customHeight="1" x14ac:dyDescent="0.3">
      <c r="C484" s="40">
        <v>3600376006</v>
      </c>
      <c r="D484" s="42">
        <v>3300</v>
      </c>
      <c r="E484" s="42" t="s">
        <v>254</v>
      </c>
      <c r="F484" s="105">
        <v>42989</v>
      </c>
      <c r="G484" s="63">
        <v>40</v>
      </c>
      <c r="H484" s="106">
        <v>10000</v>
      </c>
    </row>
    <row r="485" spans="3:8" ht="20.25" customHeight="1" x14ac:dyDescent="0.3">
      <c r="C485" s="40">
        <v>3600376010</v>
      </c>
      <c r="D485" s="42">
        <v>3300</v>
      </c>
      <c r="E485" s="42" t="s">
        <v>254</v>
      </c>
      <c r="F485" s="105">
        <v>42989</v>
      </c>
      <c r="G485" s="63">
        <v>40</v>
      </c>
      <c r="H485" s="106">
        <v>6280</v>
      </c>
    </row>
    <row r="486" spans="3:8" ht="20.25" customHeight="1" x14ac:dyDescent="0.3">
      <c r="C486" s="40">
        <v>3600376011</v>
      </c>
      <c r="D486" s="42">
        <v>3300</v>
      </c>
      <c r="E486" s="42" t="s">
        <v>254</v>
      </c>
      <c r="F486" s="105">
        <v>42989</v>
      </c>
      <c r="G486" s="63">
        <v>40</v>
      </c>
      <c r="H486" s="106">
        <v>3520</v>
      </c>
    </row>
    <row r="487" spans="3:8" ht="20.25" customHeight="1" x14ac:dyDescent="0.3">
      <c r="C487" s="40">
        <v>3600376012</v>
      </c>
      <c r="D487" s="42">
        <v>3300</v>
      </c>
      <c r="E487" s="42" t="s">
        <v>254</v>
      </c>
      <c r="F487" s="105">
        <v>42989</v>
      </c>
      <c r="G487" s="63">
        <v>40</v>
      </c>
      <c r="H487" s="106">
        <v>9422</v>
      </c>
    </row>
    <row r="488" spans="3:8" ht="20.25" customHeight="1" x14ac:dyDescent="0.3">
      <c r="C488" s="40">
        <v>3600376101</v>
      </c>
      <c r="D488" s="42">
        <v>3300</v>
      </c>
      <c r="E488" s="42" t="s">
        <v>254</v>
      </c>
      <c r="F488" s="105">
        <v>42989</v>
      </c>
      <c r="G488" s="63">
        <v>40</v>
      </c>
      <c r="H488" s="106">
        <v>7210</v>
      </c>
    </row>
    <row r="489" spans="3:8" ht="20.25" customHeight="1" x14ac:dyDescent="0.3">
      <c r="C489" s="40">
        <v>3600377147</v>
      </c>
      <c r="D489" s="42">
        <v>3300</v>
      </c>
      <c r="E489" s="42" t="s">
        <v>254</v>
      </c>
      <c r="F489" s="105">
        <v>42989</v>
      </c>
      <c r="G489" s="63">
        <v>40</v>
      </c>
      <c r="H489" s="106">
        <v>50000</v>
      </c>
    </row>
    <row r="490" spans="3:8" ht="20.25" customHeight="1" x14ac:dyDescent="0.3">
      <c r="C490" s="40">
        <v>3600377162</v>
      </c>
      <c r="D490" s="42">
        <v>3300</v>
      </c>
      <c r="E490" s="42" t="s">
        <v>254</v>
      </c>
      <c r="F490" s="105">
        <v>42989</v>
      </c>
      <c r="G490" s="63">
        <v>40</v>
      </c>
      <c r="H490" s="106">
        <v>119800</v>
      </c>
    </row>
    <row r="491" spans="3:8" ht="20.25" customHeight="1" x14ac:dyDescent="0.3">
      <c r="C491" s="40">
        <v>3600377354</v>
      </c>
      <c r="D491" s="42">
        <v>3300</v>
      </c>
      <c r="E491" s="42" t="s">
        <v>254</v>
      </c>
      <c r="F491" s="105">
        <v>42989</v>
      </c>
      <c r="G491" s="63">
        <v>40</v>
      </c>
      <c r="H491" s="106">
        <v>12000</v>
      </c>
    </row>
    <row r="492" spans="3:8" ht="20.25" customHeight="1" x14ac:dyDescent="0.3">
      <c r="C492" s="40">
        <v>3600377364</v>
      </c>
      <c r="D492" s="42">
        <v>3300</v>
      </c>
      <c r="E492" s="42" t="s">
        <v>254</v>
      </c>
      <c r="F492" s="105">
        <v>42989</v>
      </c>
      <c r="G492" s="63">
        <v>40</v>
      </c>
      <c r="H492" s="106">
        <v>11660</v>
      </c>
    </row>
    <row r="493" spans="3:8" ht="20.25" customHeight="1" x14ac:dyDescent="0.3">
      <c r="C493" s="40">
        <v>3600377460</v>
      </c>
      <c r="D493" s="42">
        <v>3300</v>
      </c>
      <c r="E493" s="42" t="s">
        <v>254</v>
      </c>
      <c r="F493" s="105">
        <v>42989</v>
      </c>
      <c r="G493" s="63">
        <v>40</v>
      </c>
      <c r="H493" s="106">
        <v>7100</v>
      </c>
    </row>
    <row r="494" spans="3:8" ht="20.25" customHeight="1" x14ac:dyDescent="0.3">
      <c r="C494" s="40">
        <v>3600364690</v>
      </c>
      <c r="D494" s="42">
        <v>3300</v>
      </c>
      <c r="E494" s="42" t="s">
        <v>254</v>
      </c>
      <c r="F494" s="105">
        <v>42990</v>
      </c>
      <c r="G494" s="63">
        <v>40</v>
      </c>
      <c r="H494" s="106">
        <v>9450</v>
      </c>
    </row>
    <row r="495" spans="3:8" ht="20.25" customHeight="1" x14ac:dyDescent="0.3">
      <c r="C495" s="40">
        <v>3600368236</v>
      </c>
      <c r="D495" s="42">
        <v>3300</v>
      </c>
      <c r="E495" s="42" t="s">
        <v>254</v>
      </c>
      <c r="F495" s="105">
        <v>42990</v>
      </c>
      <c r="G495" s="63">
        <v>40</v>
      </c>
      <c r="H495" s="106">
        <v>200000</v>
      </c>
    </row>
    <row r="496" spans="3:8" ht="20.25" customHeight="1" x14ac:dyDescent="0.3">
      <c r="C496" s="40">
        <v>3600368575</v>
      </c>
      <c r="D496" s="42">
        <v>3300</v>
      </c>
      <c r="E496" s="42" t="s">
        <v>254</v>
      </c>
      <c r="F496" s="105">
        <v>42990</v>
      </c>
      <c r="G496" s="63">
        <v>40</v>
      </c>
      <c r="H496" s="106">
        <v>50000</v>
      </c>
    </row>
    <row r="497" spans="3:8" ht="17.25" x14ac:dyDescent="0.3">
      <c r="C497" s="40">
        <v>3600370189</v>
      </c>
      <c r="D497" s="42">
        <v>3300</v>
      </c>
      <c r="E497" s="42" t="s">
        <v>254</v>
      </c>
      <c r="F497" s="105">
        <v>42990</v>
      </c>
      <c r="G497" s="63">
        <v>40</v>
      </c>
      <c r="H497" s="106">
        <v>6320</v>
      </c>
    </row>
    <row r="498" spans="3:8" ht="17.25" x14ac:dyDescent="0.3">
      <c r="C498" s="40">
        <v>3600372152</v>
      </c>
      <c r="D498" s="42">
        <v>3300</v>
      </c>
      <c r="E498" s="42" t="s">
        <v>254</v>
      </c>
      <c r="F498" s="105">
        <v>42990</v>
      </c>
      <c r="G498" s="63">
        <v>40</v>
      </c>
      <c r="H498" s="106">
        <v>7600</v>
      </c>
    </row>
    <row r="499" spans="3:8" ht="17.25" x14ac:dyDescent="0.3">
      <c r="C499" s="40">
        <v>3600375674</v>
      </c>
      <c r="D499" s="42">
        <v>3300</v>
      </c>
      <c r="E499" s="42" t="s">
        <v>254</v>
      </c>
      <c r="F499" s="105">
        <v>42990</v>
      </c>
      <c r="G499" s="63">
        <v>40</v>
      </c>
      <c r="H499" s="106">
        <v>10000</v>
      </c>
    </row>
    <row r="500" spans="3:8" ht="17.25" x14ac:dyDescent="0.3">
      <c r="C500" s="40">
        <v>3600375675</v>
      </c>
      <c r="D500" s="42">
        <v>3300</v>
      </c>
      <c r="E500" s="42" t="s">
        <v>254</v>
      </c>
      <c r="F500" s="105">
        <v>42990</v>
      </c>
      <c r="G500" s="63">
        <v>40</v>
      </c>
      <c r="H500" s="106">
        <v>30000</v>
      </c>
    </row>
    <row r="501" spans="3:8" ht="17.25" x14ac:dyDescent="0.3">
      <c r="C501" s="40">
        <v>3600379250</v>
      </c>
      <c r="D501" s="42">
        <v>3300</v>
      </c>
      <c r="E501" s="42" t="s">
        <v>254</v>
      </c>
      <c r="F501" s="105">
        <v>42990</v>
      </c>
      <c r="G501" s="63">
        <v>40</v>
      </c>
      <c r="H501" s="106">
        <v>14100</v>
      </c>
    </row>
    <row r="502" spans="3:8" ht="17.25" x14ac:dyDescent="0.3">
      <c r="C502" s="40">
        <v>3600379251</v>
      </c>
      <c r="D502" s="42">
        <v>3300</v>
      </c>
      <c r="E502" s="42" t="s">
        <v>254</v>
      </c>
      <c r="F502" s="105">
        <v>42990</v>
      </c>
      <c r="G502" s="63">
        <v>40</v>
      </c>
      <c r="H502" s="106">
        <v>5320</v>
      </c>
    </row>
    <row r="503" spans="3:8" ht="17.25" x14ac:dyDescent="0.3">
      <c r="C503" s="40">
        <v>3600379382</v>
      </c>
      <c r="D503" s="42">
        <v>3300</v>
      </c>
      <c r="E503" s="42" t="s">
        <v>254</v>
      </c>
      <c r="F503" s="105">
        <v>42990</v>
      </c>
      <c r="G503" s="63">
        <v>40</v>
      </c>
      <c r="H503" s="106">
        <v>4720</v>
      </c>
    </row>
    <row r="504" spans="3:8" ht="17.25" x14ac:dyDescent="0.3">
      <c r="C504" s="40">
        <v>3600381308</v>
      </c>
      <c r="D504" s="42">
        <v>3300</v>
      </c>
      <c r="E504" s="42" t="s">
        <v>254</v>
      </c>
      <c r="F504" s="105">
        <v>42990</v>
      </c>
      <c r="G504" s="63">
        <v>40</v>
      </c>
      <c r="H504" s="106">
        <v>27800</v>
      </c>
    </row>
    <row r="505" spans="3:8" ht="17.25" x14ac:dyDescent="0.3">
      <c r="C505" s="40">
        <v>3600381316</v>
      </c>
      <c r="D505" s="42">
        <v>3300</v>
      </c>
      <c r="E505" s="42" t="s">
        <v>254</v>
      </c>
      <c r="F505" s="105">
        <v>42990</v>
      </c>
      <c r="G505" s="63">
        <v>40</v>
      </c>
      <c r="H505" s="106">
        <v>13820</v>
      </c>
    </row>
    <row r="506" spans="3:8" ht="17.25" x14ac:dyDescent="0.3">
      <c r="C506" s="40">
        <v>3600381320</v>
      </c>
      <c r="D506" s="42">
        <v>3300</v>
      </c>
      <c r="E506" s="42" t="s">
        <v>254</v>
      </c>
      <c r="F506" s="105">
        <v>42990</v>
      </c>
      <c r="G506" s="63">
        <v>40</v>
      </c>
      <c r="H506" s="106">
        <v>2160</v>
      </c>
    </row>
    <row r="507" spans="3:8" ht="17.25" x14ac:dyDescent="0.3">
      <c r="C507" s="40">
        <v>3600376057</v>
      </c>
      <c r="D507" s="42">
        <v>3300</v>
      </c>
      <c r="E507" s="42" t="s">
        <v>254</v>
      </c>
      <c r="F507" s="105">
        <v>42991</v>
      </c>
      <c r="G507" s="63">
        <v>40</v>
      </c>
      <c r="H507" s="106">
        <v>6370</v>
      </c>
    </row>
    <row r="508" spans="3:8" ht="17.25" x14ac:dyDescent="0.3">
      <c r="C508" s="40">
        <v>3600376436</v>
      </c>
      <c r="D508" s="42">
        <v>3300</v>
      </c>
      <c r="E508" s="42" t="s">
        <v>254</v>
      </c>
      <c r="F508" s="105">
        <v>42991</v>
      </c>
      <c r="G508" s="63">
        <v>40</v>
      </c>
      <c r="H508" s="106">
        <v>150000</v>
      </c>
    </row>
    <row r="509" spans="3:8" ht="17.25" x14ac:dyDescent="0.3">
      <c r="C509" s="40">
        <v>3600376437</v>
      </c>
      <c r="D509" s="42">
        <v>3300</v>
      </c>
      <c r="E509" s="42" t="s">
        <v>254</v>
      </c>
      <c r="F509" s="105">
        <v>42991</v>
      </c>
      <c r="G509" s="63">
        <v>40</v>
      </c>
      <c r="H509" s="106">
        <v>50000</v>
      </c>
    </row>
    <row r="510" spans="3:8" ht="17.25" x14ac:dyDescent="0.3">
      <c r="C510" s="40">
        <v>3600383536</v>
      </c>
      <c r="D510" s="42">
        <v>3300</v>
      </c>
      <c r="E510" s="42" t="s">
        <v>254</v>
      </c>
      <c r="F510" s="105">
        <v>42991</v>
      </c>
      <c r="G510" s="63">
        <v>40</v>
      </c>
      <c r="H510" s="106">
        <v>17000</v>
      </c>
    </row>
    <row r="511" spans="3:8" ht="17.25" x14ac:dyDescent="0.3">
      <c r="C511" s="40">
        <v>3600384421</v>
      </c>
      <c r="D511" s="42">
        <v>3300</v>
      </c>
      <c r="E511" s="42" t="s">
        <v>254</v>
      </c>
      <c r="F511" s="105">
        <v>42991</v>
      </c>
      <c r="G511" s="63">
        <v>40</v>
      </c>
      <c r="H511" s="106">
        <v>22575</v>
      </c>
    </row>
    <row r="512" spans="3:8" ht="17.25" x14ac:dyDescent="0.3">
      <c r="C512" s="40">
        <v>3600389828</v>
      </c>
      <c r="D512" s="42">
        <v>3300</v>
      </c>
      <c r="E512" s="42" t="s">
        <v>254</v>
      </c>
      <c r="F512" s="105">
        <v>42992</v>
      </c>
      <c r="G512" s="63">
        <v>40</v>
      </c>
      <c r="H512" s="106">
        <v>9840</v>
      </c>
    </row>
    <row r="513" spans="3:8" ht="17.25" x14ac:dyDescent="0.3">
      <c r="C513" s="40">
        <v>3600401800</v>
      </c>
      <c r="D513" s="42">
        <v>3300</v>
      </c>
      <c r="E513" s="42" t="s">
        <v>254</v>
      </c>
      <c r="F513" s="105">
        <v>42997</v>
      </c>
      <c r="G513" s="63">
        <v>40</v>
      </c>
      <c r="H513" s="106">
        <v>10000</v>
      </c>
    </row>
    <row r="514" spans="3:8" ht="17.25" x14ac:dyDescent="0.3">
      <c r="C514" s="40">
        <v>3600403859</v>
      </c>
      <c r="D514" s="42">
        <v>3300</v>
      </c>
      <c r="E514" s="42" t="s">
        <v>254</v>
      </c>
      <c r="F514" s="105">
        <v>42997</v>
      </c>
      <c r="G514" s="63">
        <v>40</v>
      </c>
      <c r="H514" s="106">
        <v>26990</v>
      </c>
    </row>
    <row r="515" spans="3:8" ht="17.25" x14ac:dyDescent="0.3">
      <c r="C515" s="40">
        <v>3600403860</v>
      </c>
      <c r="D515" s="42">
        <v>3300</v>
      </c>
      <c r="E515" s="42" t="s">
        <v>254</v>
      </c>
      <c r="F515" s="105">
        <v>42997</v>
      </c>
      <c r="G515" s="63">
        <v>40</v>
      </c>
      <c r="H515" s="106">
        <v>8640</v>
      </c>
    </row>
    <row r="516" spans="3:8" ht="17.25" x14ac:dyDescent="0.3">
      <c r="C516" s="40">
        <v>3600403389</v>
      </c>
      <c r="D516" s="42">
        <v>3300</v>
      </c>
      <c r="E516" s="42" t="s">
        <v>254</v>
      </c>
      <c r="F516" s="105">
        <v>42998</v>
      </c>
      <c r="G516" s="63">
        <v>40</v>
      </c>
      <c r="H516" s="106">
        <v>12780</v>
      </c>
    </row>
    <row r="517" spans="3:8" ht="17.25" x14ac:dyDescent="0.3">
      <c r="C517" s="40">
        <v>3600404869</v>
      </c>
      <c r="D517" s="42">
        <v>3300</v>
      </c>
      <c r="E517" s="42" t="s">
        <v>254</v>
      </c>
      <c r="F517" s="105">
        <v>42998</v>
      </c>
      <c r="G517" s="63">
        <v>40</v>
      </c>
      <c r="H517" s="106">
        <v>60000</v>
      </c>
    </row>
    <row r="518" spans="3:8" ht="17.25" x14ac:dyDescent="0.3">
      <c r="C518" s="40">
        <v>3600406509</v>
      </c>
      <c r="D518" s="42">
        <v>3300</v>
      </c>
      <c r="E518" s="42" t="s">
        <v>254</v>
      </c>
      <c r="F518" s="105">
        <v>42998</v>
      </c>
      <c r="G518" s="63">
        <v>40</v>
      </c>
      <c r="H518" s="106">
        <v>59800</v>
      </c>
    </row>
    <row r="519" spans="3:8" ht="17.25" x14ac:dyDescent="0.3">
      <c r="C519" s="40">
        <v>3600406512</v>
      </c>
      <c r="D519" s="42">
        <v>3300</v>
      </c>
      <c r="E519" s="42" t="s">
        <v>254</v>
      </c>
      <c r="F519" s="105">
        <v>42998</v>
      </c>
      <c r="G519" s="63">
        <v>40</v>
      </c>
      <c r="H519" s="106">
        <v>21000</v>
      </c>
    </row>
    <row r="520" spans="3:8" ht="17.25" x14ac:dyDescent="0.3">
      <c r="C520" s="40">
        <v>3600380232</v>
      </c>
      <c r="D520" s="42">
        <v>3300</v>
      </c>
      <c r="E520" s="42" t="s">
        <v>254</v>
      </c>
      <c r="F520" s="105">
        <v>43003</v>
      </c>
      <c r="G520" s="63">
        <v>40</v>
      </c>
      <c r="H520" s="106">
        <v>10000</v>
      </c>
    </row>
    <row r="521" spans="3:8" ht="17.25" x14ac:dyDescent="0.3">
      <c r="C521" s="40">
        <v>3600413593</v>
      </c>
      <c r="D521" s="42">
        <v>3300</v>
      </c>
      <c r="E521" s="42" t="s">
        <v>254</v>
      </c>
      <c r="F521" s="105">
        <v>43003</v>
      </c>
      <c r="G521" s="63">
        <v>40</v>
      </c>
      <c r="H521" s="106">
        <v>4082</v>
      </c>
    </row>
    <row r="522" spans="3:8" ht="17.25" x14ac:dyDescent="0.3">
      <c r="C522" s="40">
        <v>3600401036</v>
      </c>
      <c r="D522" s="42">
        <v>3300</v>
      </c>
      <c r="E522" s="42" t="s">
        <v>254</v>
      </c>
      <c r="F522" s="105">
        <v>43004</v>
      </c>
      <c r="G522" s="63">
        <v>40</v>
      </c>
      <c r="H522" s="106">
        <v>88900</v>
      </c>
    </row>
    <row r="523" spans="3:8" ht="17.25" x14ac:dyDescent="0.3">
      <c r="C523" s="40">
        <v>3600391303</v>
      </c>
      <c r="D523" s="42">
        <v>3300</v>
      </c>
      <c r="E523" s="42" t="s">
        <v>254</v>
      </c>
      <c r="F523" s="105">
        <v>43006</v>
      </c>
      <c r="G523" s="63">
        <v>40</v>
      </c>
      <c r="H523" s="106">
        <v>13444</v>
      </c>
    </row>
    <row r="524" spans="3:8" ht="17.25" x14ac:dyDescent="0.3">
      <c r="C524" s="40">
        <v>3600432818</v>
      </c>
      <c r="D524" s="42">
        <v>3300</v>
      </c>
      <c r="E524" s="42" t="s">
        <v>254</v>
      </c>
      <c r="F524" s="105">
        <v>43006</v>
      </c>
      <c r="G524" s="63">
        <v>40</v>
      </c>
      <c r="H524" s="106">
        <v>144040</v>
      </c>
    </row>
    <row r="525" spans="3:8" ht="17.25" x14ac:dyDescent="0.3">
      <c r="C525" s="40">
        <v>3600436354</v>
      </c>
      <c r="D525" s="42">
        <v>3300</v>
      </c>
      <c r="E525" s="42" t="s">
        <v>254</v>
      </c>
      <c r="F525" s="105">
        <v>43007</v>
      </c>
      <c r="G525" s="63">
        <v>40</v>
      </c>
      <c r="H525" s="106">
        <v>285000</v>
      </c>
    </row>
    <row r="526" spans="3:8" ht="17.25" x14ac:dyDescent="0.3">
      <c r="C526" s="40">
        <v>3600438015</v>
      </c>
      <c r="D526" s="42">
        <v>3300</v>
      </c>
      <c r="E526" s="42" t="s">
        <v>254</v>
      </c>
      <c r="F526" s="105">
        <v>43007</v>
      </c>
      <c r="G526" s="63">
        <v>40</v>
      </c>
      <c r="H526" s="106">
        <v>102000</v>
      </c>
    </row>
    <row r="527" spans="3:8" ht="17.25" x14ac:dyDescent="0.3">
      <c r="C527" s="40">
        <v>3600439117</v>
      </c>
      <c r="D527" s="42">
        <v>3300</v>
      </c>
      <c r="E527" s="42" t="s">
        <v>254</v>
      </c>
      <c r="F527" s="105">
        <v>43007</v>
      </c>
      <c r="G527" s="63">
        <v>40</v>
      </c>
      <c r="H527" s="106">
        <v>190000</v>
      </c>
    </row>
  </sheetData>
  <mergeCells count="3">
    <mergeCell ref="A1:O1"/>
    <mergeCell ref="A2:H2"/>
    <mergeCell ref="I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topLeftCell="G1" workbookViewId="0">
      <selection activeCell="I10" sqref="I10"/>
    </sheetView>
  </sheetViews>
  <sheetFormatPr defaultColWidth="27.875" defaultRowHeight="17.25" x14ac:dyDescent="0.3"/>
  <cols>
    <col min="1" max="5" width="8.25" style="40" customWidth="1"/>
    <col min="6" max="16384" width="27.875" style="40"/>
  </cols>
  <sheetData>
    <row r="1" spans="1:11" x14ac:dyDescent="0.3">
      <c r="A1" s="40">
        <v>3600054589</v>
      </c>
      <c r="B1" s="40">
        <v>2000400429</v>
      </c>
      <c r="C1" s="39"/>
      <c r="D1" s="40">
        <v>50</v>
      </c>
      <c r="E1" s="40" t="s">
        <v>255</v>
      </c>
      <c r="F1" s="39">
        <v>173600311304002</v>
      </c>
      <c r="G1" s="40" t="s">
        <v>258</v>
      </c>
      <c r="H1" s="40" t="s">
        <v>259</v>
      </c>
      <c r="J1" s="105">
        <v>42979</v>
      </c>
      <c r="K1" s="106">
        <v>-10356</v>
      </c>
    </row>
    <row r="2" spans="1:11" x14ac:dyDescent="0.3">
      <c r="A2" s="40">
        <v>3600054590</v>
      </c>
      <c r="B2" s="40">
        <v>2000400429</v>
      </c>
      <c r="C2" s="39"/>
      <c r="D2" s="40">
        <v>50</v>
      </c>
      <c r="E2" s="40" t="s">
        <v>255</v>
      </c>
      <c r="F2" s="39">
        <v>173600296208002</v>
      </c>
      <c r="G2" s="40" t="s">
        <v>260</v>
      </c>
      <c r="H2" s="40" t="s">
        <v>261</v>
      </c>
      <c r="J2" s="105">
        <v>42979</v>
      </c>
      <c r="K2" s="106">
        <v>-4898</v>
      </c>
    </row>
    <row r="3" spans="1:11" x14ac:dyDescent="0.3">
      <c r="A3" s="40">
        <v>3600054591</v>
      </c>
      <c r="B3" s="40">
        <v>2000400429</v>
      </c>
      <c r="C3" s="39"/>
      <c r="D3" s="40">
        <v>50</v>
      </c>
      <c r="E3" s="40" t="s">
        <v>255</v>
      </c>
      <c r="F3" s="39">
        <v>173600292998002</v>
      </c>
      <c r="G3" s="40" t="s">
        <v>262</v>
      </c>
      <c r="H3" s="40" t="s">
        <v>263</v>
      </c>
      <c r="J3" s="105">
        <v>42979</v>
      </c>
      <c r="K3" s="106">
        <v>-5000</v>
      </c>
    </row>
    <row r="4" spans="1:11" x14ac:dyDescent="0.3">
      <c r="A4" s="40">
        <v>3600054592</v>
      </c>
      <c r="B4" s="40">
        <v>2000400429</v>
      </c>
      <c r="C4" s="39"/>
      <c r="D4" s="40">
        <v>50</v>
      </c>
      <c r="E4" s="40" t="s">
        <v>255</v>
      </c>
      <c r="F4" s="39">
        <v>173600295940002</v>
      </c>
      <c r="G4" s="40" t="s">
        <v>264</v>
      </c>
      <c r="H4" s="40" t="s">
        <v>265</v>
      </c>
      <c r="J4" s="105">
        <v>42979</v>
      </c>
      <c r="K4" s="106">
        <v>-4560</v>
      </c>
    </row>
    <row r="5" spans="1:11" x14ac:dyDescent="0.3">
      <c r="A5" s="40">
        <v>3600054593</v>
      </c>
      <c r="B5" s="40">
        <v>2000400429</v>
      </c>
      <c r="C5" s="39"/>
      <c r="D5" s="40">
        <v>50</v>
      </c>
      <c r="E5" s="40" t="s">
        <v>255</v>
      </c>
      <c r="F5" s="39">
        <v>173600295933002</v>
      </c>
      <c r="G5" s="40" t="s">
        <v>266</v>
      </c>
      <c r="H5" s="40" t="s">
        <v>267</v>
      </c>
      <c r="J5" s="105">
        <v>42979</v>
      </c>
      <c r="K5" s="106">
        <v>-10000</v>
      </c>
    </row>
    <row r="6" spans="1:11" x14ac:dyDescent="0.3">
      <c r="A6" s="40">
        <v>3600348767</v>
      </c>
      <c r="B6" s="40">
        <v>2000400429</v>
      </c>
      <c r="C6" s="39"/>
      <c r="D6" s="40">
        <v>50</v>
      </c>
      <c r="E6" s="40" t="s">
        <v>255</v>
      </c>
      <c r="F6" s="39">
        <v>173600306486002</v>
      </c>
      <c r="G6" s="40" t="s">
        <v>268</v>
      </c>
      <c r="H6" s="40" t="s">
        <v>269</v>
      </c>
      <c r="J6" s="105">
        <v>42979</v>
      </c>
      <c r="K6" s="106">
        <v>-5720</v>
      </c>
    </row>
    <row r="7" spans="1:11" x14ac:dyDescent="0.3">
      <c r="A7" s="40">
        <v>3600348778</v>
      </c>
      <c r="B7" s="40">
        <v>2000400429</v>
      </c>
      <c r="C7" s="39"/>
      <c r="D7" s="40">
        <v>50</v>
      </c>
      <c r="E7" s="40" t="s">
        <v>255</v>
      </c>
      <c r="F7" s="39">
        <v>173600300193002</v>
      </c>
      <c r="G7" s="40" t="s">
        <v>270</v>
      </c>
      <c r="H7" s="40" t="s">
        <v>271</v>
      </c>
      <c r="J7" s="105">
        <v>42979</v>
      </c>
      <c r="K7" s="106">
        <v>-60000</v>
      </c>
    </row>
    <row r="8" spans="1:11" x14ac:dyDescent="0.3">
      <c r="A8" s="40">
        <v>3600404299</v>
      </c>
      <c r="B8" s="40">
        <v>2000400429</v>
      </c>
      <c r="C8" s="39"/>
      <c r="D8" s="40">
        <v>50</v>
      </c>
      <c r="E8" s="40" t="s">
        <v>255</v>
      </c>
      <c r="F8" s="39">
        <v>173600306704002</v>
      </c>
      <c r="G8" s="40" t="s">
        <v>272</v>
      </c>
      <c r="H8" s="40" t="s">
        <v>273</v>
      </c>
      <c r="J8" s="105">
        <v>42979</v>
      </c>
      <c r="K8" s="106">
        <v>-3656</v>
      </c>
    </row>
    <row r="9" spans="1:11" x14ac:dyDescent="0.3">
      <c r="A9" s="40">
        <v>3600421290</v>
      </c>
      <c r="B9" s="40">
        <v>2000400429</v>
      </c>
      <c r="C9" s="39"/>
      <c r="D9" s="40">
        <v>50</v>
      </c>
      <c r="E9" s="40" t="s">
        <v>255</v>
      </c>
      <c r="F9" s="39">
        <v>173600296213002</v>
      </c>
      <c r="G9" s="40" t="s">
        <v>274</v>
      </c>
      <c r="H9" s="40" t="s">
        <v>275</v>
      </c>
      <c r="J9" s="105">
        <v>42979</v>
      </c>
      <c r="K9" s="106">
        <v>-10000</v>
      </c>
    </row>
    <row r="10" spans="1:11" x14ac:dyDescent="0.3">
      <c r="A10" s="40">
        <v>3600421293</v>
      </c>
      <c r="B10" s="40">
        <v>2000400429</v>
      </c>
      <c r="C10" s="39"/>
      <c r="D10" s="40">
        <v>50</v>
      </c>
      <c r="E10" s="40" t="s">
        <v>255</v>
      </c>
      <c r="F10" s="39">
        <v>173600315383002</v>
      </c>
      <c r="G10" s="40" t="s">
        <v>276</v>
      </c>
      <c r="H10" s="40" t="s">
        <v>277</v>
      </c>
      <c r="J10" s="105">
        <v>42979</v>
      </c>
      <c r="K10" s="106">
        <v>-4792</v>
      </c>
    </row>
    <row r="11" spans="1:11" x14ac:dyDescent="0.3">
      <c r="A11" s="40">
        <v>3600422865</v>
      </c>
      <c r="B11" s="40">
        <v>2000400429</v>
      </c>
      <c r="C11" s="39"/>
      <c r="D11" s="40">
        <v>50</v>
      </c>
      <c r="E11" s="40" t="s">
        <v>255</v>
      </c>
      <c r="F11" s="39">
        <v>173600237982002</v>
      </c>
      <c r="G11" s="40" t="s">
        <v>278</v>
      </c>
      <c r="H11" s="40" t="s">
        <v>279</v>
      </c>
      <c r="J11" s="105">
        <v>42979</v>
      </c>
      <c r="K11" s="106">
        <v>-6506</v>
      </c>
    </row>
    <row r="12" spans="1:11" x14ac:dyDescent="0.3">
      <c r="A12" s="40">
        <v>3600423837</v>
      </c>
      <c r="B12" s="40">
        <v>2000400429</v>
      </c>
      <c r="C12" s="39"/>
      <c r="D12" s="40">
        <v>50</v>
      </c>
      <c r="E12" s="40" t="s">
        <v>255</v>
      </c>
      <c r="F12" s="39">
        <v>173600274566002</v>
      </c>
      <c r="G12" s="40" t="s">
        <v>280</v>
      </c>
      <c r="H12" s="40" t="s">
        <v>281</v>
      </c>
      <c r="J12" s="105">
        <v>42979</v>
      </c>
      <c r="K12" s="106">
        <v>-10000</v>
      </c>
    </row>
    <row r="13" spans="1:11" x14ac:dyDescent="0.3">
      <c r="A13" s="40">
        <v>3600425256</v>
      </c>
      <c r="B13" s="40">
        <v>2000400429</v>
      </c>
      <c r="C13" s="39"/>
      <c r="D13" s="40">
        <v>50</v>
      </c>
      <c r="E13" s="40" t="s">
        <v>255</v>
      </c>
      <c r="F13" s="39">
        <v>173600296714002</v>
      </c>
      <c r="G13" s="40" t="s">
        <v>282</v>
      </c>
      <c r="H13" s="40" t="s">
        <v>283</v>
      </c>
      <c r="J13" s="105">
        <v>42979</v>
      </c>
      <c r="K13" s="106">
        <v>-9080</v>
      </c>
    </row>
    <row r="14" spans="1:11" x14ac:dyDescent="0.3">
      <c r="A14" s="40">
        <v>3600425810</v>
      </c>
      <c r="B14" s="40">
        <v>2000400429</v>
      </c>
      <c r="C14" s="39"/>
      <c r="D14" s="40">
        <v>50</v>
      </c>
      <c r="E14" s="40" t="s">
        <v>255</v>
      </c>
      <c r="F14" s="39">
        <v>173600274300002</v>
      </c>
      <c r="G14" s="40" t="s">
        <v>284</v>
      </c>
      <c r="H14" s="40" t="s">
        <v>285</v>
      </c>
      <c r="J14" s="105">
        <v>42979</v>
      </c>
      <c r="K14" s="106">
        <v>-9200</v>
      </c>
    </row>
    <row r="15" spans="1:11" x14ac:dyDescent="0.3">
      <c r="A15" s="40">
        <v>3600440849</v>
      </c>
      <c r="B15" s="40">
        <v>2000400429</v>
      </c>
      <c r="C15" s="39"/>
      <c r="D15" s="40">
        <v>50</v>
      </c>
      <c r="E15" s="40" t="s">
        <v>255</v>
      </c>
      <c r="F15" s="39">
        <v>173600275351002</v>
      </c>
      <c r="G15" s="40" t="s">
        <v>286</v>
      </c>
      <c r="H15" s="40" t="s">
        <v>287</v>
      </c>
      <c r="J15" s="105">
        <v>42979</v>
      </c>
      <c r="K15" s="106">
        <v>-20800</v>
      </c>
    </row>
    <row r="16" spans="1:11" x14ac:dyDescent="0.3">
      <c r="A16" s="40">
        <v>3600443701</v>
      </c>
      <c r="B16" s="40">
        <v>2000400429</v>
      </c>
      <c r="C16" s="39"/>
      <c r="D16" s="40">
        <v>50</v>
      </c>
      <c r="E16" s="40" t="s">
        <v>255</v>
      </c>
      <c r="F16" s="39">
        <v>173600292999002</v>
      </c>
      <c r="G16" s="40" t="s">
        <v>288</v>
      </c>
      <c r="H16" s="40" t="s">
        <v>289</v>
      </c>
      <c r="J16" s="105">
        <v>42979</v>
      </c>
      <c r="K16" s="106">
        <v>-4900</v>
      </c>
    </row>
    <row r="17" spans="1:11" x14ac:dyDescent="0.3">
      <c r="A17" s="40">
        <v>3600443705</v>
      </c>
      <c r="B17" s="40">
        <v>2000400429</v>
      </c>
      <c r="C17" s="39"/>
      <c r="D17" s="40">
        <v>50</v>
      </c>
      <c r="E17" s="40" t="s">
        <v>255</v>
      </c>
      <c r="F17" s="39">
        <v>173600237976002</v>
      </c>
      <c r="G17" s="40" t="s">
        <v>290</v>
      </c>
      <c r="H17" s="40" t="s">
        <v>291</v>
      </c>
      <c r="J17" s="105">
        <v>42979</v>
      </c>
      <c r="K17" s="106">
        <v>-6974</v>
      </c>
    </row>
    <row r="18" spans="1:11" x14ac:dyDescent="0.3">
      <c r="A18" s="40">
        <v>3600447635</v>
      </c>
      <c r="B18" s="40">
        <v>2000400429</v>
      </c>
      <c r="C18" s="39"/>
      <c r="D18" s="40">
        <v>50</v>
      </c>
      <c r="E18" s="40" t="s">
        <v>255</v>
      </c>
      <c r="F18" s="39">
        <v>173600309153002</v>
      </c>
      <c r="G18" s="40" t="s">
        <v>292</v>
      </c>
      <c r="H18" s="40" t="s">
        <v>293</v>
      </c>
      <c r="J18" s="105">
        <v>42979</v>
      </c>
      <c r="K18" s="106">
        <v>-5040</v>
      </c>
    </row>
    <row r="19" spans="1:11" x14ac:dyDescent="0.3">
      <c r="A19" s="40">
        <v>3600447636</v>
      </c>
      <c r="B19" s="40">
        <v>2000400429</v>
      </c>
      <c r="C19" s="39"/>
      <c r="D19" s="40">
        <v>50</v>
      </c>
      <c r="E19" s="40" t="s">
        <v>255</v>
      </c>
      <c r="F19" s="39">
        <v>173600267833002</v>
      </c>
      <c r="G19" s="40" t="s">
        <v>294</v>
      </c>
      <c r="H19" s="40" t="s">
        <v>295</v>
      </c>
      <c r="J19" s="105">
        <v>42979</v>
      </c>
      <c r="K19" s="106">
        <v>-12000</v>
      </c>
    </row>
    <row r="20" spans="1:11" x14ac:dyDescent="0.3">
      <c r="A20" s="40">
        <v>3600447637</v>
      </c>
      <c r="B20" s="40">
        <v>2000400429</v>
      </c>
      <c r="C20" s="39"/>
      <c r="D20" s="40">
        <v>50</v>
      </c>
      <c r="E20" s="40" t="s">
        <v>255</v>
      </c>
      <c r="F20" s="39">
        <v>173600217226002</v>
      </c>
      <c r="G20" s="40" t="s">
        <v>296</v>
      </c>
      <c r="H20" s="40" t="s">
        <v>297</v>
      </c>
      <c r="J20" s="105">
        <v>42979</v>
      </c>
      <c r="K20" s="106">
        <v>-20000</v>
      </c>
    </row>
    <row r="21" spans="1:11" x14ac:dyDescent="0.3">
      <c r="A21" s="40">
        <v>3600447638</v>
      </c>
      <c r="B21" s="40">
        <v>2000400429</v>
      </c>
      <c r="C21" s="39"/>
      <c r="D21" s="40">
        <v>50</v>
      </c>
      <c r="E21" s="40" t="s">
        <v>255</v>
      </c>
      <c r="F21" s="39">
        <v>173600287222002</v>
      </c>
      <c r="G21" s="40" t="s">
        <v>298</v>
      </c>
      <c r="H21" s="40" t="s">
        <v>299</v>
      </c>
      <c r="J21" s="105">
        <v>42979</v>
      </c>
      <c r="K21" s="106">
        <v>-92000</v>
      </c>
    </row>
    <row r="22" spans="1:11" x14ac:dyDescent="0.3">
      <c r="A22" s="40">
        <v>3600447979</v>
      </c>
      <c r="B22" s="40">
        <v>2000400429</v>
      </c>
      <c r="C22" s="39"/>
      <c r="D22" s="40">
        <v>50</v>
      </c>
      <c r="E22" s="40" t="s">
        <v>255</v>
      </c>
      <c r="F22" s="39">
        <v>173600169316002</v>
      </c>
      <c r="G22" s="40" t="s">
        <v>300</v>
      </c>
      <c r="H22" s="40" t="s">
        <v>301</v>
      </c>
      <c r="J22" s="105">
        <v>42979</v>
      </c>
      <c r="K22" s="106">
        <v>-181610</v>
      </c>
    </row>
    <row r="23" spans="1:11" x14ac:dyDescent="0.3">
      <c r="A23" s="40">
        <v>3600448874</v>
      </c>
      <c r="B23" s="40">
        <v>2000400429</v>
      </c>
      <c r="C23" s="39"/>
      <c r="D23" s="40">
        <v>50</v>
      </c>
      <c r="E23" s="40" t="s">
        <v>255</v>
      </c>
      <c r="F23" s="39">
        <v>173600275569002</v>
      </c>
      <c r="G23" s="40" t="s">
        <v>302</v>
      </c>
      <c r="H23" s="40" t="s">
        <v>303</v>
      </c>
      <c r="J23" s="105">
        <v>42979</v>
      </c>
      <c r="K23" s="106">
        <v>-135000</v>
      </c>
    </row>
    <row r="24" spans="1:11" x14ac:dyDescent="0.3">
      <c r="A24" s="40">
        <v>3600451463</v>
      </c>
      <c r="B24" s="40">
        <v>2000400429</v>
      </c>
      <c r="C24" s="39"/>
      <c r="D24" s="40">
        <v>50</v>
      </c>
      <c r="E24" s="40" t="s">
        <v>255</v>
      </c>
      <c r="F24" s="39">
        <v>173600257948002</v>
      </c>
      <c r="G24" s="40" t="s">
        <v>304</v>
      </c>
      <c r="H24" s="40" t="s">
        <v>305</v>
      </c>
      <c r="J24" s="105">
        <v>42979</v>
      </c>
      <c r="K24" s="106">
        <v>-12116</v>
      </c>
    </row>
    <row r="25" spans="1:11" x14ac:dyDescent="0.3">
      <c r="A25" s="40">
        <v>3600451464</v>
      </c>
      <c r="B25" s="40">
        <v>2000400429</v>
      </c>
      <c r="C25" s="39"/>
      <c r="D25" s="40">
        <v>50</v>
      </c>
      <c r="E25" s="40" t="s">
        <v>255</v>
      </c>
      <c r="F25" s="39">
        <v>173600295923002</v>
      </c>
      <c r="G25" s="40" t="s">
        <v>306</v>
      </c>
      <c r="H25" s="40" t="s">
        <v>307</v>
      </c>
      <c r="J25" s="105">
        <v>42979</v>
      </c>
      <c r="K25" s="106">
        <v>-4684</v>
      </c>
    </row>
    <row r="26" spans="1:11" x14ac:dyDescent="0.3">
      <c r="A26" s="40">
        <v>3600451465</v>
      </c>
      <c r="B26" s="40">
        <v>2000400429</v>
      </c>
      <c r="C26" s="39"/>
      <c r="D26" s="40">
        <v>50</v>
      </c>
      <c r="E26" s="40" t="s">
        <v>255</v>
      </c>
      <c r="F26" s="39">
        <v>173600307449002</v>
      </c>
      <c r="G26" s="40" t="s">
        <v>308</v>
      </c>
      <c r="H26" s="40" t="s">
        <v>309</v>
      </c>
      <c r="J26" s="105">
        <v>42979</v>
      </c>
      <c r="K26" s="106">
        <v>-5707</v>
      </c>
    </row>
    <row r="27" spans="1:11" x14ac:dyDescent="0.3">
      <c r="A27" s="40">
        <v>3600451466</v>
      </c>
      <c r="B27" s="40">
        <v>2000400429</v>
      </c>
      <c r="C27" s="39"/>
      <c r="D27" s="40">
        <v>50</v>
      </c>
      <c r="E27" s="40" t="s">
        <v>255</v>
      </c>
      <c r="F27" s="39">
        <v>173600300195002</v>
      </c>
      <c r="G27" s="40" t="s">
        <v>310</v>
      </c>
      <c r="H27" s="40" t="s">
        <v>311</v>
      </c>
      <c r="J27" s="105">
        <v>42979</v>
      </c>
      <c r="K27" s="106">
        <v>-9024</v>
      </c>
    </row>
    <row r="28" spans="1:11" x14ac:dyDescent="0.3">
      <c r="A28" s="40">
        <v>3600451467</v>
      </c>
      <c r="B28" s="40">
        <v>2000400429</v>
      </c>
      <c r="C28" s="39"/>
      <c r="D28" s="40">
        <v>50</v>
      </c>
      <c r="E28" s="40" t="s">
        <v>255</v>
      </c>
      <c r="F28" s="39">
        <v>173600314774002</v>
      </c>
      <c r="G28" s="40" t="s">
        <v>312</v>
      </c>
      <c r="H28" s="40" t="s">
        <v>313</v>
      </c>
      <c r="J28" s="105">
        <v>42979</v>
      </c>
      <c r="K28" s="106">
        <v>-10128</v>
      </c>
    </row>
    <row r="29" spans="1:11" x14ac:dyDescent="0.3">
      <c r="A29" s="40">
        <v>3600451469</v>
      </c>
      <c r="B29" s="40">
        <v>2000400429</v>
      </c>
      <c r="C29" s="39"/>
      <c r="D29" s="40">
        <v>50</v>
      </c>
      <c r="E29" s="40" t="s">
        <v>255</v>
      </c>
      <c r="F29" s="39">
        <v>173600295917002</v>
      </c>
      <c r="G29" s="40" t="s">
        <v>314</v>
      </c>
      <c r="H29" s="40" t="s">
        <v>315</v>
      </c>
      <c r="J29" s="105">
        <v>42979</v>
      </c>
      <c r="K29" s="106">
        <v>-4220</v>
      </c>
    </row>
    <row r="30" spans="1:11" x14ac:dyDescent="0.3">
      <c r="A30" s="40">
        <v>3600454536</v>
      </c>
      <c r="B30" s="40">
        <v>2000400429</v>
      </c>
      <c r="C30" s="39"/>
      <c r="D30" s="40">
        <v>50</v>
      </c>
      <c r="E30" s="40" t="s">
        <v>255</v>
      </c>
      <c r="F30" s="39">
        <v>173600260062002</v>
      </c>
      <c r="G30" s="40" t="s">
        <v>316</v>
      </c>
      <c r="H30" s="40" t="s">
        <v>317</v>
      </c>
      <c r="J30" s="105">
        <v>42979</v>
      </c>
      <c r="K30" s="106">
        <v>-7628</v>
      </c>
    </row>
    <row r="31" spans="1:11" x14ac:dyDescent="0.3">
      <c r="A31" s="40">
        <v>3600454542</v>
      </c>
      <c r="B31" s="40">
        <v>2000400429</v>
      </c>
      <c r="C31" s="39"/>
      <c r="D31" s="40">
        <v>50</v>
      </c>
      <c r="E31" s="40" t="s">
        <v>255</v>
      </c>
      <c r="F31" s="39">
        <v>173600252424002</v>
      </c>
      <c r="G31" s="40" t="s">
        <v>318</v>
      </c>
      <c r="H31" s="40" t="s">
        <v>319</v>
      </c>
      <c r="J31" s="105">
        <v>42979</v>
      </c>
      <c r="K31" s="106">
        <v>-67000</v>
      </c>
    </row>
    <row r="32" spans="1:11" x14ac:dyDescent="0.3">
      <c r="A32" s="40">
        <v>3600454740</v>
      </c>
      <c r="B32" s="40">
        <v>2000400429</v>
      </c>
      <c r="C32" s="39"/>
      <c r="D32" s="40">
        <v>50</v>
      </c>
      <c r="E32" s="40" t="s">
        <v>255</v>
      </c>
      <c r="F32" s="39">
        <v>173600295927002</v>
      </c>
      <c r="G32" s="40" t="s">
        <v>320</v>
      </c>
      <c r="H32" s="40" t="s">
        <v>321</v>
      </c>
      <c r="J32" s="105">
        <v>42979</v>
      </c>
      <c r="K32" s="106">
        <v>-4515</v>
      </c>
    </row>
    <row r="33" spans="1:11" x14ac:dyDescent="0.3">
      <c r="A33" s="40">
        <v>3600454741</v>
      </c>
      <c r="B33" s="40">
        <v>2000400429</v>
      </c>
      <c r="C33" s="39"/>
      <c r="D33" s="40">
        <v>50</v>
      </c>
      <c r="E33" s="40" t="s">
        <v>255</v>
      </c>
      <c r="F33" s="39">
        <v>173600267051002</v>
      </c>
      <c r="G33" s="40" t="s">
        <v>322</v>
      </c>
      <c r="H33" s="40" t="s">
        <v>323</v>
      </c>
      <c r="J33" s="105">
        <v>42979</v>
      </c>
      <c r="K33" s="106">
        <v>-9860</v>
      </c>
    </row>
    <row r="34" spans="1:11" x14ac:dyDescent="0.3">
      <c r="A34" s="40">
        <v>3600346997</v>
      </c>
      <c r="B34" s="40">
        <v>2000400429</v>
      </c>
      <c r="C34" s="39">
        <v>3600346997</v>
      </c>
      <c r="D34" s="40">
        <v>40</v>
      </c>
      <c r="E34" s="40" t="s">
        <v>254</v>
      </c>
      <c r="F34" s="39" t="s">
        <v>324</v>
      </c>
      <c r="G34" s="40" t="s">
        <v>325</v>
      </c>
      <c r="J34" s="105">
        <v>42982</v>
      </c>
      <c r="K34" s="106">
        <v>6344</v>
      </c>
    </row>
    <row r="35" spans="1:11" x14ac:dyDescent="0.3">
      <c r="A35" s="40">
        <v>3600347856</v>
      </c>
      <c r="B35" s="40">
        <v>2000400429</v>
      </c>
      <c r="C35" s="39">
        <v>3600347856</v>
      </c>
      <c r="D35" s="40">
        <v>40</v>
      </c>
      <c r="E35" s="40" t="s">
        <v>254</v>
      </c>
      <c r="F35" s="39" t="s">
        <v>326</v>
      </c>
      <c r="G35" s="40" t="s">
        <v>327</v>
      </c>
      <c r="J35" s="105">
        <v>42982</v>
      </c>
      <c r="K35" s="106">
        <v>20000</v>
      </c>
    </row>
    <row r="36" spans="1:11" x14ac:dyDescent="0.3">
      <c r="A36" s="40">
        <v>3600347982</v>
      </c>
      <c r="B36" s="40">
        <v>2000400429</v>
      </c>
      <c r="C36" s="39">
        <v>3600347982</v>
      </c>
      <c r="D36" s="40">
        <v>40</v>
      </c>
      <c r="E36" s="40" t="s">
        <v>254</v>
      </c>
      <c r="F36" s="39" t="s">
        <v>328</v>
      </c>
      <c r="G36" s="40" t="s">
        <v>329</v>
      </c>
      <c r="J36" s="105">
        <v>42982</v>
      </c>
      <c r="K36" s="106">
        <v>16480</v>
      </c>
    </row>
    <row r="37" spans="1:11" x14ac:dyDescent="0.3">
      <c r="A37" s="40">
        <v>3600347985</v>
      </c>
      <c r="B37" s="40">
        <v>2000400429</v>
      </c>
      <c r="C37" s="39">
        <v>3600347985</v>
      </c>
      <c r="D37" s="40">
        <v>40</v>
      </c>
      <c r="E37" s="40" t="s">
        <v>254</v>
      </c>
      <c r="F37" s="39" t="s">
        <v>330</v>
      </c>
      <c r="G37" s="40" t="s">
        <v>331</v>
      </c>
      <c r="J37" s="105">
        <v>42982</v>
      </c>
      <c r="K37" s="106">
        <v>8214</v>
      </c>
    </row>
    <row r="38" spans="1:11" x14ac:dyDescent="0.3">
      <c r="A38" s="40">
        <v>3600348131</v>
      </c>
      <c r="B38" s="40">
        <v>2000400429</v>
      </c>
      <c r="C38" s="39">
        <v>3600348131</v>
      </c>
      <c r="D38" s="40">
        <v>40</v>
      </c>
      <c r="E38" s="40" t="s">
        <v>254</v>
      </c>
      <c r="F38" s="39" t="s">
        <v>332</v>
      </c>
      <c r="G38" s="40" t="s">
        <v>333</v>
      </c>
      <c r="J38" s="105">
        <v>42982</v>
      </c>
      <c r="K38" s="106">
        <v>5700</v>
      </c>
    </row>
    <row r="39" spans="1:11" x14ac:dyDescent="0.3">
      <c r="A39" s="40">
        <v>3600348136</v>
      </c>
      <c r="B39" s="40">
        <v>2000400429</v>
      </c>
      <c r="C39" s="39">
        <v>3600348136</v>
      </c>
      <c r="D39" s="40">
        <v>40</v>
      </c>
      <c r="E39" s="40" t="s">
        <v>254</v>
      </c>
      <c r="F39" s="39" t="s">
        <v>334</v>
      </c>
      <c r="G39" s="40" t="s">
        <v>335</v>
      </c>
      <c r="J39" s="105">
        <v>42982</v>
      </c>
      <c r="K39" s="106">
        <v>1140</v>
      </c>
    </row>
    <row r="40" spans="1:11" x14ac:dyDescent="0.3">
      <c r="A40" s="40">
        <v>3600348148</v>
      </c>
      <c r="B40" s="40">
        <v>2000400429</v>
      </c>
      <c r="C40" s="39">
        <v>3600348148</v>
      </c>
      <c r="D40" s="40">
        <v>40</v>
      </c>
      <c r="E40" s="40" t="s">
        <v>254</v>
      </c>
      <c r="F40" s="39" t="s">
        <v>336</v>
      </c>
      <c r="G40" s="40" t="s">
        <v>337</v>
      </c>
      <c r="J40" s="105">
        <v>42982</v>
      </c>
      <c r="K40" s="106">
        <v>4660</v>
      </c>
    </row>
    <row r="41" spans="1:11" x14ac:dyDescent="0.3">
      <c r="A41" s="40">
        <v>3600348579</v>
      </c>
      <c r="B41" s="40">
        <v>2000400429</v>
      </c>
      <c r="C41" s="39">
        <v>3600348579</v>
      </c>
      <c r="D41" s="40">
        <v>40</v>
      </c>
      <c r="E41" s="40" t="s">
        <v>254</v>
      </c>
      <c r="F41" s="39" t="s">
        <v>338</v>
      </c>
      <c r="G41" s="40" t="s">
        <v>339</v>
      </c>
      <c r="J41" s="105">
        <v>42982</v>
      </c>
      <c r="K41" s="106">
        <v>50000</v>
      </c>
    </row>
    <row r="42" spans="1:11" x14ac:dyDescent="0.3">
      <c r="A42" s="40">
        <v>3600348580</v>
      </c>
      <c r="B42" s="40">
        <v>2000400429</v>
      </c>
      <c r="C42" s="39">
        <v>3600348580</v>
      </c>
      <c r="D42" s="40">
        <v>40</v>
      </c>
      <c r="E42" s="40" t="s">
        <v>254</v>
      </c>
      <c r="F42" s="39" t="s">
        <v>340</v>
      </c>
      <c r="G42" s="40" t="s">
        <v>341</v>
      </c>
      <c r="J42" s="105">
        <v>42982</v>
      </c>
      <c r="K42" s="106">
        <v>10000</v>
      </c>
    </row>
    <row r="43" spans="1:11" x14ac:dyDescent="0.3">
      <c r="A43" s="40">
        <v>3600348581</v>
      </c>
      <c r="B43" s="40">
        <v>2000400429</v>
      </c>
      <c r="C43" s="39">
        <v>3600348581</v>
      </c>
      <c r="D43" s="40">
        <v>40</v>
      </c>
      <c r="E43" s="40" t="s">
        <v>254</v>
      </c>
      <c r="F43" s="39" t="s">
        <v>342</v>
      </c>
      <c r="G43" s="40" t="s">
        <v>343</v>
      </c>
      <c r="J43" s="105">
        <v>42982</v>
      </c>
      <c r="K43" s="106">
        <v>70000</v>
      </c>
    </row>
    <row r="44" spans="1:11" x14ac:dyDescent="0.3">
      <c r="A44" s="40">
        <v>3600348582</v>
      </c>
      <c r="B44" s="40">
        <v>2000400429</v>
      </c>
      <c r="C44" s="39">
        <v>3600348582</v>
      </c>
      <c r="D44" s="40">
        <v>40</v>
      </c>
      <c r="E44" s="40" t="s">
        <v>254</v>
      </c>
      <c r="F44" s="39" t="s">
        <v>344</v>
      </c>
      <c r="G44" s="40" t="s">
        <v>345</v>
      </c>
      <c r="J44" s="105">
        <v>42982</v>
      </c>
      <c r="K44" s="106">
        <v>33500</v>
      </c>
    </row>
    <row r="45" spans="1:11" x14ac:dyDescent="0.3">
      <c r="A45" s="40">
        <v>3600349959</v>
      </c>
      <c r="B45" s="40">
        <v>2000400429</v>
      </c>
      <c r="C45" s="39">
        <v>3600349959</v>
      </c>
      <c r="D45" s="40">
        <v>40</v>
      </c>
      <c r="E45" s="40" t="s">
        <v>254</v>
      </c>
      <c r="F45" s="39" t="s">
        <v>346</v>
      </c>
      <c r="G45" s="40" t="s">
        <v>347</v>
      </c>
      <c r="J45" s="105">
        <v>42982</v>
      </c>
      <c r="K45" s="106">
        <v>50000</v>
      </c>
    </row>
    <row r="46" spans="1:11" x14ac:dyDescent="0.3">
      <c r="A46" s="40">
        <v>3600349960</v>
      </c>
      <c r="B46" s="40">
        <v>2000400429</v>
      </c>
      <c r="C46" s="39">
        <v>3600349960</v>
      </c>
      <c r="D46" s="40">
        <v>40</v>
      </c>
      <c r="E46" s="40" t="s">
        <v>254</v>
      </c>
      <c r="F46" s="39" t="s">
        <v>348</v>
      </c>
      <c r="G46" s="40" t="s">
        <v>349</v>
      </c>
      <c r="J46" s="105">
        <v>42982</v>
      </c>
      <c r="K46" s="106">
        <v>64000</v>
      </c>
    </row>
    <row r="47" spans="1:11" x14ac:dyDescent="0.3">
      <c r="A47" s="40">
        <v>3600349961</v>
      </c>
      <c r="B47" s="40">
        <v>2000400429</v>
      </c>
      <c r="C47" s="39">
        <v>3600349961</v>
      </c>
      <c r="D47" s="40">
        <v>40</v>
      </c>
      <c r="E47" s="40" t="s">
        <v>254</v>
      </c>
      <c r="F47" s="39" t="s">
        <v>350</v>
      </c>
      <c r="G47" s="40" t="s">
        <v>351</v>
      </c>
      <c r="J47" s="105">
        <v>42982</v>
      </c>
      <c r="K47" s="106">
        <v>22280</v>
      </c>
    </row>
    <row r="48" spans="1:11" x14ac:dyDescent="0.3">
      <c r="A48" s="40">
        <v>3600349962</v>
      </c>
      <c r="B48" s="40">
        <v>2000400429</v>
      </c>
      <c r="C48" s="39">
        <v>3600349962</v>
      </c>
      <c r="D48" s="40">
        <v>40</v>
      </c>
      <c r="E48" s="40" t="s">
        <v>254</v>
      </c>
      <c r="F48" s="39" t="s">
        <v>352</v>
      </c>
      <c r="G48" s="40" t="s">
        <v>353</v>
      </c>
      <c r="J48" s="105">
        <v>42982</v>
      </c>
      <c r="K48" s="106">
        <v>120000</v>
      </c>
    </row>
    <row r="49" spans="1:11" x14ac:dyDescent="0.3">
      <c r="A49" s="40">
        <v>3600349963</v>
      </c>
      <c r="B49" s="40">
        <v>2000400429</v>
      </c>
      <c r="C49" s="39">
        <v>3600349963</v>
      </c>
      <c r="D49" s="40">
        <v>40</v>
      </c>
      <c r="E49" s="40" t="s">
        <v>254</v>
      </c>
      <c r="F49" s="39" t="s">
        <v>354</v>
      </c>
      <c r="G49" s="40" t="s">
        <v>355</v>
      </c>
      <c r="J49" s="105">
        <v>42982</v>
      </c>
      <c r="K49" s="106">
        <v>45000</v>
      </c>
    </row>
    <row r="50" spans="1:11" x14ac:dyDescent="0.3">
      <c r="A50" s="40">
        <v>3600349964</v>
      </c>
      <c r="B50" s="40">
        <v>2000400429</v>
      </c>
      <c r="C50" s="39">
        <v>3600349964</v>
      </c>
      <c r="D50" s="40">
        <v>40</v>
      </c>
      <c r="E50" s="40" t="s">
        <v>254</v>
      </c>
      <c r="F50" s="39" t="s">
        <v>356</v>
      </c>
      <c r="G50" s="40" t="s">
        <v>357</v>
      </c>
      <c r="J50" s="105">
        <v>42982</v>
      </c>
      <c r="K50" s="106">
        <v>45800</v>
      </c>
    </row>
    <row r="51" spans="1:11" x14ac:dyDescent="0.3">
      <c r="A51" s="40">
        <v>3600349965</v>
      </c>
      <c r="B51" s="40">
        <v>2000400429</v>
      </c>
      <c r="C51" s="39">
        <v>3600349965</v>
      </c>
      <c r="D51" s="40">
        <v>40</v>
      </c>
      <c r="E51" s="40" t="s">
        <v>254</v>
      </c>
      <c r="F51" s="39" t="s">
        <v>358</v>
      </c>
      <c r="G51" s="40" t="s">
        <v>359</v>
      </c>
      <c r="J51" s="105">
        <v>42982</v>
      </c>
      <c r="K51" s="106">
        <v>61570</v>
      </c>
    </row>
    <row r="52" spans="1:11" x14ac:dyDescent="0.3">
      <c r="A52" s="40">
        <v>3600349966</v>
      </c>
      <c r="B52" s="40">
        <v>2000400429</v>
      </c>
      <c r="C52" s="39">
        <v>3600349966</v>
      </c>
      <c r="D52" s="40">
        <v>40</v>
      </c>
      <c r="E52" s="40" t="s">
        <v>254</v>
      </c>
      <c r="F52" s="39" t="s">
        <v>360</v>
      </c>
      <c r="G52" s="40" t="s">
        <v>361</v>
      </c>
      <c r="J52" s="105">
        <v>42982</v>
      </c>
      <c r="K52" s="106">
        <v>40000</v>
      </c>
    </row>
    <row r="53" spans="1:11" x14ac:dyDescent="0.3">
      <c r="A53" s="40">
        <v>3600349967</v>
      </c>
      <c r="B53" s="40">
        <v>2000400429</v>
      </c>
      <c r="C53" s="39">
        <v>3600349967</v>
      </c>
      <c r="D53" s="40">
        <v>40</v>
      </c>
      <c r="E53" s="40" t="s">
        <v>254</v>
      </c>
      <c r="F53" s="39" t="s">
        <v>362</v>
      </c>
      <c r="G53" s="40" t="s">
        <v>363</v>
      </c>
      <c r="J53" s="105">
        <v>42982</v>
      </c>
      <c r="K53" s="106">
        <v>104000</v>
      </c>
    </row>
    <row r="54" spans="1:11" x14ac:dyDescent="0.3">
      <c r="A54" s="40">
        <v>3600349968</v>
      </c>
      <c r="B54" s="40">
        <v>2000400429</v>
      </c>
      <c r="C54" s="39">
        <v>3600349968</v>
      </c>
      <c r="D54" s="40">
        <v>40</v>
      </c>
      <c r="E54" s="40" t="s">
        <v>254</v>
      </c>
      <c r="F54" s="39" t="s">
        <v>364</v>
      </c>
      <c r="G54" s="40" t="s">
        <v>365</v>
      </c>
      <c r="J54" s="105">
        <v>42982</v>
      </c>
      <c r="K54" s="106">
        <v>15566</v>
      </c>
    </row>
    <row r="55" spans="1:11" x14ac:dyDescent="0.3">
      <c r="A55" s="40">
        <v>3600349969</v>
      </c>
      <c r="B55" s="40">
        <v>2000400429</v>
      </c>
      <c r="C55" s="39">
        <v>3600349969</v>
      </c>
      <c r="D55" s="40">
        <v>40</v>
      </c>
      <c r="E55" s="40" t="s">
        <v>254</v>
      </c>
      <c r="F55" s="39" t="s">
        <v>366</v>
      </c>
      <c r="G55" s="40" t="s">
        <v>367</v>
      </c>
      <c r="J55" s="105">
        <v>42982</v>
      </c>
      <c r="K55" s="106">
        <v>74000</v>
      </c>
    </row>
    <row r="56" spans="1:11" x14ac:dyDescent="0.3">
      <c r="A56" s="40">
        <v>3600351629</v>
      </c>
      <c r="B56" s="40">
        <v>2000400429</v>
      </c>
      <c r="C56" s="39">
        <v>3600351629</v>
      </c>
      <c r="D56" s="40">
        <v>40</v>
      </c>
      <c r="E56" s="40" t="s">
        <v>254</v>
      </c>
      <c r="F56" s="39" t="s">
        <v>368</v>
      </c>
      <c r="G56" s="40" t="s">
        <v>369</v>
      </c>
      <c r="J56" s="105">
        <v>42982</v>
      </c>
      <c r="K56" s="106">
        <v>8522</v>
      </c>
    </row>
    <row r="57" spans="1:11" x14ac:dyDescent="0.3">
      <c r="A57" s="40">
        <v>3600351630</v>
      </c>
      <c r="B57" s="40">
        <v>2000400429</v>
      </c>
      <c r="C57" s="39">
        <v>3600351630</v>
      </c>
      <c r="D57" s="40">
        <v>40</v>
      </c>
      <c r="E57" s="40" t="s">
        <v>254</v>
      </c>
      <c r="F57" s="39" t="s">
        <v>370</v>
      </c>
      <c r="G57" s="40" t="s">
        <v>371</v>
      </c>
      <c r="J57" s="105">
        <v>42982</v>
      </c>
      <c r="K57" s="106">
        <v>6200</v>
      </c>
    </row>
    <row r="58" spans="1:11" x14ac:dyDescent="0.3">
      <c r="A58" s="40">
        <v>3600352302</v>
      </c>
      <c r="B58" s="40">
        <v>2000400429</v>
      </c>
      <c r="C58" s="39">
        <v>3600352302</v>
      </c>
      <c r="D58" s="40">
        <v>40</v>
      </c>
      <c r="E58" s="40" t="s">
        <v>254</v>
      </c>
      <c r="F58" s="39" t="s">
        <v>372</v>
      </c>
      <c r="G58" s="40" t="s">
        <v>373</v>
      </c>
      <c r="J58" s="105">
        <v>42982</v>
      </c>
      <c r="K58" s="106">
        <v>10000</v>
      </c>
    </row>
    <row r="59" spans="1:11" x14ac:dyDescent="0.3">
      <c r="A59" s="40">
        <v>3600352405</v>
      </c>
      <c r="B59" s="40">
        <v>2000400429</v>
      </c>
      <c r="C59" s="39">
        <v>3600352405</v>
      </c>
      <c r="D59" s="40">
        <v>40</v>
      </c>
      <c r="E59" s="40" t="s">
        <v>254</v>
      </c>
      <c r="F59" s="39" t="s">
        <v>374</v>
      </c>
      <c r="G59" s="40" t="s">
        <v>375</v>
      </c>
      <c r="J59" s="105">
        <v>42982</v>
      </c>
      <c r="K59" s="106">
        <v>8154</v>
      </c>
    </row>
    <row r="60" spans="1:11" x14ac:dyDescent="0.3">
      <c r="A60" s="40">
        <v>3600406947</v>
      </c>
      <c r="B60" s="40">
        <v>2000400429</v>
      </c>
      <c r="C60" s="39"/>
      <c r="D60" s="40">
        <v>50</v>
      </c>
      <c r="E60" s="40" t="s">
        <v>255</v>
      </c>
      <c r="F60" s="39">
        <v>173600308988002</v>
      </c>
      <c r="G60" s="40" t="s">
        <v>376</v>
      </c>
      <c r="H60" s="40" t="s">
        <v>377</v>
      </c>
      <c r="J60" s="105">
        <v>42982</v>
      </c>
      <c r="K60" s="106">
        <v>-4804</v>
      </c>
    </row>
    <row r="61" spans="1:11" x14ac:dyDescent="0.3">
      <c r="A61" s="40">
        <v>3600435213</v>
      </c>
      <c r="B61" s="40">
        <v>2000400429</v>
      </c>
      <c r="C61" s="39"/>
      <c r="D61" s="40">
        <v>50</v>
      </c>
      <c r="E61" s="40" t="s">
        <v>255</v>
      </c>
      <c r="F61" s="39">
        <v>173600296711002</v>
      </c>
      <c r="G61" s="40" t="s">
        <v>378</v>
      </c>
      <c r="H61" s="40" t="s">
        <v>379</v>
      </c>
      <c r="J61" s="105">
        <v>42982</v>
      </c>
      <c r="K61" s="106">
        <v>-5940</v>
      </c>
    </row>
    <row r="62" spans="1:11" x14ac:dyDescent="0.3">
      <c r="A62" s="40">
        <v>3600435215</v>
      </c>
      <c r="B62" s="40">
        <v>2000400429</v>
      </c>
      <c r="C62" s="39"/>
      <c r="D62" s="40">
        <v>50</v>
      </c>
      <c r="E62" s="40" t="s">
        <v>255</v>
      </c>
      <c r="F62" s="39">
        <v>173600275349002</v>
      </c>
      <c r="G62" s="40" t="s">
        <v>380</v>
      </c>
      <c r="H62" s="40" t="s">
        <v>381</v>
      </c>
      <c r="J62" s="105">
        <v>42982</v>
      </c>
      <c r="K62" s="106">
        <v>-8744</v>
      </c>
    </row>
    <row r="63" spans="1:11" x14ac:dyDescent="0.3">
      <c r="A63" s="40">
        <v>3600437951</v>
      </c>
      <c r="B63" s="40">
        <v>2000400429</v>
      </c>
      <c r="C63" s="39"/>
      <c r="D63" s="40">
        <v>50</v>
      </c>
      <c r="E63" s="40" t="s">
        <v>255</v>
      </c>
      <c r="F63" s="39">
        <v>173600332516002</v>
      </c>
      <c r="G63" s="40" t="s">
        <v>382</v>
      </c>
      <c r="H63" s="40" t="s">
        <v>383</v>
      </c>
      <c r="J63" s="105">
        <v>42982</v>
      </c>
      <c r="K63" s="106">
        <v>-3160</v>
      </c>
    </row>
    <row r="64" spans="1:11" x14ac:dyDescent="0.3">
      <c r="A64" s="40">
        <v>3600443908</v>
      </c>
      <c r="B64" s="40">
        <v>2000400429</v>
      </c>
      <c r="C64" s="39"/>
      <c r="D64" s="40">
        <v>50</v>
      </c>
      <c r="E64" s="40" t="s">
        <v>255</v>
      </c>
      <c r="F64" s="39">
        <v>173600295918002</v>
      </c>
      <c r="G64" s="40" t="s">
        <v>384</v>
      </c>
      <c r="H64" s="40" t="s">
        <v>385</v>
      </c>
      <c r="J64" s="105">
        <v>42982</v>
      </c>
      <c r="K64" s="106">
        <v>-17840</v>
      </c>
    </row>
    <row r="65" spans="1:11" x14ac:dyDescent="0.3">
      <c r="A65" s="40">
        <v>3600443912</v>
      </c>
      <c r="B65" s="40">
        <v>2000400429</v>
      </c>
      <c r="C65" s="39"/>
      <c r="D65" s="40">
        <v>50</v>
      </c>
      <c r="E65" s="40" t="s">
        <v>255</v>
      </c>
      <c r="F65" s="39">
        <v>173600295914002</v>
      </c>
      <c r="G65" s="40" t="s">
        <v>386</v>
      </c>
      <c r="H65" s="40" t="s">
        <v>387</v>
      </c>
      <c r="J65" s="105">
        <v>42982</v>
      </c>
      <c r="K65" s="106">
        <v>-9602</v>
      </c>
    </row>
    <row r="66" spans="1:11" x14ac:dyDescent="0.3">
      <c r="A66" s="40">
        <v>100021945</v>
      </c>
      <c r="B66" s="40">
        <v>2000400429</v>
      </c>
      <c r="C66" s="39"/>
      <c r="D66" s="40">
        <v>50</v>
      </c>
      <c r="E66" s="40" t="s">
        <v>256</v>
      </c>
      <c r="F66" s="39">
        <v>173600237985002</v>
      </c>
      <c r="G66" s="40" t="s">
        <v>388</v>
      </c>
      <c r="H66" s="40" t="s">
        <v>389</v>
      </c>
      <c r="J66" s="105">
        <v>42983</v>
      </c>
      <c r="K66" s="106">
        <v>-1340</v>
      </c>
    </row>
    <row r="67" spans="1:11" x14ac:dyDescent="0.3">
      <c r="A67" s="40">
        <v>100284001</v>
      </c>
      <c r="B67" s="40">
        <v>2000400429</v>
      </c>
      <c r="C67" s="39"/>
      <c r="D67" s="40">
        <v>50</v>
      </c>
      <c r="E67" s="40" t="s">
        <v>256</v>
      </c>
      <c r="F67" s="39">
        <v>173600297131002</v>
      </c>
      <c r="G67" s="40" t="s">
        <v>390</v>
      </c>
      <c r="H67" s="40" t="s">
        <v>391</v>
      </c>
      <c r="J67" s="105">
        <v>42983</v>
      </c>
      <c r="K67" s="106">
        <v>-600</v>
      </c>
    </row>
    <row r="68" spans="1:11" x14ac:dyDescent="0.3">
      <c r="A68" s="40">
        <v>100284002</v>
      </c>
      <c r="B68" s="40">
        <v>2000400429</v>
      </c>
      <c r="C68" s="39"/>
      <c r="D68" s="40">
        <v>50</v>
      </c>
      <c r="E68" s="40" t="s">
        <v>256</v>
      </c>
      <c r="F68" s="39">
        <v>173600317796002</v>
      </c>
      <c r="G68" s="40" t="s">
        <v>392</v>
      </c>
      <c r="H68" s="40" t="s">
        <v>389</v>
      </c>
      <c r="J68" s="105">
        <v>42983</v>
      </c>
      <c r="K68" s="106">
        <v>-1300</v>
      </c>
    </row>
    <row r="69" spans="1:11" x14ac:dyDescent="0.3">
      <c r="A69" s="40">
        <v>3600077239</v>
      </c>
      <c r="B69" s="40">
        <v>2000400429</v>
      </c>
      <c r="C69" s="39"/>
      <c r="D69" s="40">
        <v>50</v>
      </c>
      <c r="E69" s="40" t="s">
        <v>255</v>
      </c>
      <c r="F69" s="39">
        <v>173600316077002</v>
      </c>
      <c r="G69" s="40" t="s">
        <v>393</v>
      </c>
      <c r="H69" s="40" t="s">
        <v>394</v>
      </c>
      <c r="J69" s="105">
        <v>42983</v>
      </c>
      <c r="K69" s="106">
        <v>-8280</v>
      </c>
    </row>
    <row r="70" spans="1:11" x14ac:dyDescent="0.3">
      <c r="A70" s="40">
        <v>3600345141</v>
      </c>
      <c r="B70" s="40">
        <v>2000400429</v>
      </c>
      <c r="C70" s="39">
        <v>3600345141</v>
      </c>
      <c r="D70" s="40">
        <v>40</v>
      </c>
      <c r="E70" s="40" t="s">
        <v>254</v>
      </c>
      <c r="F70" s="39" t="s">
        <v>395</v>
      </c>
      <c r="G70" s="40" t="s">
        <v>396</v>
      </c>
      <c r="J70" s="105">
        <v>42983</v>
      </c>
      <c r="K70" s="106">
        <v>6960</v>
      </c>
    </row>
    <row r="71" spans="1:11" x14ac:dyDescent="0.3">
      <c r="A71" s="40">
        <v>3600345142</v>
      </c>
      <c r="B71" s="40">
        <v>2000400429</v>
      </c>
      <c r="C71" s="39">
        <v>3600345142</v>
      </c>
      <c r="D71" s="40">
        <v>40</v>
      </c>
      <c r="E71" s="40" t="s">
        <v>254</v>
      </c>
      <c r="F71" s="39" t="s">
        <v>397</v>
      </c>
      <c r="G71" s="40" t="s">
        <v>398</v>
      </c>
      <c r="J71" s="105">
        <v>42983</v>
      </c>
      <c r="K71" s="106">
        <v>12512</v>
      </c>
    </row>
    <row r="72" spans="1:11" x14ac:dyDescent="0.3">
      <c r="A72" s="40">
        <v>3600345143</v>
      </c>
      <c r="B72" s="40">
        <v>2000400429</v>
      </c>
      <c r="C72" s="39">
        <v>3600345143</v>
      </c>
      <c r="D72" s="40">
        <v>40</v>
      </c>
      <c r="E72" s="40" t="s">
        <v>254</v>
      </c>
      <c r="F72" s="39" t="s">
        <v>399</v>
      </c>
      <c r="G72" s="40" t="s">
        <v>400</v>
      </c>
      <c r="J72" s="105">
        <v>42983</v>
      </c>
      <c r="K72" s="106">
        <v>5760</v>
      </c>
    </row>
    <row r="73" spans="1:11" x14ac:dyDescent="0.3">
      <c r="A73" s="40">
        <v>3600345144</v>
      </c>
      <c r="B73" s="40">
        <v>2000400429</v>
      </c>
      <c r="C73" s="39">
        <v>3600345144</v>
      </c>
      <c r="D73" s="40">
        <v>40</v>
      </c>
      <c r="E73" s="40" t="s">
        <v>254</v>
      </c>
      <c r="F73" s="39" t="s">
        <v>401</v>
      </c>
      <c r="G73" s="40" t="s">
        <v>402</v>
      </c>
      <c r="J73" s="105">
        <v>42983</v>
      </c>
      <c r="K73" s="106">
        <v>6580</v>
      </c>
    </row>
    <row r="74" spans="1:11" x14ac:dyDescent="0.3">
      <c r="A74" s="40">
        <v>3600345145</v>
      </c>
      <c r="B74" s="40">
        <v>2000400429</v>
      </c>
      <c r="C74" s="39">
        <v>3600345145</v>
      </c>
      <c r="D74" s="40">
        <v>40</v>
      </c>
      <c r="E74" s="40" t="s">
        <v>254</v>
      </c>
      <c r="F74" s="39" t="s">
        <v>403</v>
      </c>
      <c r="G74" s="40" t="s">
        <v>404</v>
      </c>
      <c r="J74" s="105">
        <v>42983</v>
      </c>
      <c r="K74" s="106">
        <v>6276</v>
      </c>
    </row>
    <row r="75" spans="1:11" x14ac:dyDescent="0.3">
      <c r="A75" s="40">
        <v>3600345146</v>
      </c>
      <c r="B75" s="40">
        <v>2000400429</v>
      </c>
      <c r="C75" s="39">
        <v>3600345146</v>
      </c>
      <c r="D75" s="40">
        <v>40</v>
      </c>
      <c r="E75" s="40" t="s">
        <v>254</v>
      </c>
      <c r="F75" s="39" t="s">
        <v>405</v>
      </c>
      <c r="G75" s="40" t="s">
        <v>406</v>
      </c>
      <c r="J75" s="105">
        <v>42983</v>
      </c>
      <c r="K75" s="106">
        <v>9500</v>
      </c>
    </row>
    <row r="76" spans="1:11" x14ac:dyDescent="0.3">
      <c r="A76" s="40">
        <v>3600345147</v>
      </c>
      <c r="B76" s="40">
        <v>2000400429</v>
      </c>
      <c r="C76" s="39">
        <v>3600345147</v>
      </c>
      <c r="D76" s="40">
        <v>40</v>
      </c>
      <c r="E76" s="40" t="s">
        <v>254</v>
      </c>
      <c r="F76" s="39" t="s">
        <v>407</v>
      </c>
      <c r="G76" s="40" t="s">
        <v>408</v>
      </c>
      <c r="J76" s="105">
        <v>42983</v>
      </c>
      <c r="K76" s="106">
        <v>20000</v>
      </c>
    </row>
    <row r="77" spans="1:11" x14ac:dyDescent="0.3">
      <c r="A77" s="40">
        <v>3600345148</v>
      </c>
      <c r="B77" s="40">
        <v>2000400429</v>
      </c>
      <c r="C77" s="39">
        <v>3600345148</v>
      </c>
      <c r="D77" s="40">
        <v>40</v>
      </c>
      <c r="E77" s="40" t="s">
        <v>254</v>
      </c>
      <c r="F77" s="39" t="s">
        <v>409</v>
      </c>
      <c r="G77" s="40" t="s">
        <v>410</v>
      </c>
      <c r="J77" s="105">
        <v>42983</v>
      </c>
      <c r="K77" s="106">
        <v>5484</v>
      </c>
    </row>
    <row r="78" spans="1:11" x14ac:dyDescent="0.3">
      <c r="A78" s="40">
        <v>3600345149</v>
      </c>
      <c r="B78" s="40">
        <v>2000400429</v>
      </c>
      <c r="C78" s="39">
        <v>3600345149</v>
      </c>
      <c r="D78" s="40">
        <v>40</v>
      </c>
      <c r="E78" s="40" t="s">
        <v>254</v>
      </c>
      <c r="F78" s="39" t="s">
        <v>411</v>
      </c>
      <c r="G78" s="40" t="s">
        <v>412</v>
      </c>
      <c r="J78" s="105">
        <v>42983</v>
      </c>
      <c r="K78" s="106">
        <v>18150</v>
      </c>
    </row>
    <row r="79" spans="1:11" x14ac:dyDescent="0.3">
      <c r="A79" s="40">
        <v>3600345150</v>
      </c>
      <c r="B79" s="40">
        <v>2000400429</v>
      </c>
      <c r="C79" s="39">
        <v>3600345150</v>
      </c>
      <c r="D79" s="40">
        <v>40</v>
      </c>
      <c r="E79" s="40" t="s">
        <v>254</v>
      </c>
      <c r="F79" s="39" t="s">
        <v>413</v>
      </c>
      <c r="G79" s="40" t="s">
        <v>414</v>
      </c>
      <c r="J79" s="105">
        <v>42983</v>
      </c>
      <c r="K79" s="106">
        <v>5220</v>
      </c>
    </row>
    <row r="80" spans="1:11" x14ac:dyDescent="0.3">
      <c r="A80" s="40">
        <v>3600345151</v>
      </c>
      <c r="B80" s="40">
        <v>2000400429</v>
      </c>
      <c r="C80" s="39">
        <v>3600345151</v>
      </c>
      <c r="D80" s="40">
        <v>40</v>
      </c>
      <c r="E80" s="40" t="s">
        <v>254</v>
      </c>
      <c r="F80" s="39" t="s">
        <v>415</v>
      </c>
      <c r="G80" s="40" t="s">
        <v>416</v>
      </c>
      <c r="J80" s="105">
        <v>42983</v>
      </c>
      <c r="K80" s="106">
        <v>5520</v>
      </c>
    </row>
    <row r="81" spans="1:11" x14ac:dyDescent="0.3">
      <c r="A81" s="40">
        <v>3600345152</v>
      </c>
      <c r="B81" s="40">
        <v>2000400429</v>
      </c>
      <c r="C81" s="39">
        <v>3600345152</v>
      </c>
      <c r="D81" s="40">
        <v>40</v>
      </c>
      <c r="E81" s="40" t="s">
        <v>254</v>
      </c>
      <c r="F81" s="39" t="s">
        <v>417</v>
      </c>
      <c r="G81" s="40" t="s">
        <v>418</v>
      </c>
      <c r="J81" s="105">
        <v>42983</v>
      </c>
      <c r="K81" s="106">
        <v>3660</v>
      </c>
    </row>
    <row r="82" spans="1:11" x14ac:dyDescent="0.3">
      <c r="A82" s="40">
        <v>3600345153</v>
      </c>
      <c r="B82" s="40">
        <v>2000400429</v>
      </c>
      <c r="C82" s="39">
        <v>3600345153</v>
      </c>
      <c r="D82" s="40">
        <v>40</v>
      </c>
      <c r="E82" s="40" t="s">
        <v>254</v>
      </c>
      <c r="F82" s="39" t="s">
        <v>419</v>
      </c>
      <c r="G82" s="40" t="s">
        <v>420</v>
      </c>
      <c r="J82" s="105">
        <v>42983</v>
      </c>
      <c r="K82" s="106">
        <v>5000</v>
      </c>
    </row>
    <row r="83" spans="1:11" x14ac:dyDescent="0.3">
      <c r="A83" s="40">
        <v>3600345154</v>
      </c>
      <c r="B83" s="40">
        <v>2000400429</v>
      </c>
      <c r="C83" s="39">
        <v>3600345154</v>
      </c>
      <c r="D83" s="40">
        <v>40</v>
      </c>
      <c r="E83" s="40" t="s">
        <v>254</v>
      </c>
      <c r="F83" s="39" t="s">
        <v>421</v>
      </c>
      <c r="G83" s="40" t="s">
        <v>422</v>
      </c>
      <c r="J83" s="105">
        <v>42983</v>
      </c>
      <c r="K83" s="106">
        <v>4000</v>
      </c>
    </row>
    <row r="84" spans="1:11" x14ac:dyDescent="0.3">
      <c r="A84" s="40">
        <v>3600345155</v>
      </c>
      <c r="B84" s="40">
        <v>2000400429</v>
      </c>
      <c r="C84" s="39">
        <v>3600345155</v>
      </c>
      <c r="D84" s="40">
        <v>40</v>
      </c>
      <c r="E84" s="40" t="s">
        <v>254</v>
      </c>
      <c r="F84" s="39" t="s">
        <v>423</v>
      </c>
      <c r="G84" s="40" t="s">
        <v>424</v>
      </c>
      <c r="J84" s="105">
        <v>42983</v>
      </c>
      <c r="K84" s="106">
        <v>5700</v>
      </c>
    </row>
    <row r="85" spans="1:11" x14ac:dyDescent="0.3">
      <c r="A85" s="40">
        <v>3600345156</v>
      </c>
      <c r="B85" s="40">
        <v>2000400429</v>
      </c>
      <c r="C85" s="39">
        <v>3600345156</v>
      </c>
      <c r="D85" s="40">
        <v>40</v>
      </c>
      <c r="E85" s="40" t="s">
        <v>254</v>
      </c>
      <c r="F85" s="39" t="s">
        <v>425</v>
      </c>
      <c r="G85" s="40" t="s">
        <v>426</v>
      </c>
      <c r="J85" s="105">
        <v>42983</v>
      </c>
      <c r="K85" s="106">
        <v>5540</v>
      </c>
    </row>
    <row r="86" spans="1:11" x14ac:dyDescent="0.3">
      <c r="A86" s="40">
        <v>3600345157</v>
      </c>
      <c r="B86" s="40">
        <v>2000400429</v>
      </c>
      <c r="C86" s="39">
        <v>3600345157</v>
      </c>
      <c r="D86" s="40">
        <v>40</v>
      </c>
      <c r="E86" s="40" t="s">
        <v>254</v>
      </c>
      <c r="F86" s="39" t="s">
        <v>427</v>
      </c>
      <c r="G86" s="40" t="s">
        <v>428</v>
      </c>
      <c r="J86" s="105">
        <v>42983</v>
      </c>
      <c r="K86" s="106">
        <v>5520</v>
      </c>
    </row>
    <row r="87" spans="1:11" x14ac:dyDescent="0.3">
      <c r="A87" s="40">
        <v>3600345158</v>
      </c>
      <c r="B87" s="40">
        <v>2000400429</v>
      </c>
      <c r="C87" s="39">
        <v>3600345158</v>
      </c>
      <c r="D87" s="40">
        <v>40</v>
      </c>
      <c r="E87" s="40" t="s">
        <v>254</v>
      </c>
      <c r="F87" s="39" t="s">
        <v>429</v>
      </c>
      <c r="G87" s="40" t="s">
        <v>430</v>
      </c>
      <c r="J87" s="105">
        <v>42983</v>
      </c>
      <c r="K87" s="106">
        <v>6568</v>
      </c>
    </row>
    <row r="88" spans="1:11" x14ac:dyDescent="0.3">
      <c r="A88" s="40">
        <v>3600345159</v>
      </c>
      <c r="B88" s="40">
        <v>2000400429</v>
      </c>
      <c r="C88" s="39">
        <v>3600345159</v>
      </c>
      <c r="D88" s="40">
        <v>40</v>
      </c>
      <c r="E88" s="40" t="s">
        <v>254</v>
      </c>
      <c r="F88" s="39" t="s">
        <v>431</v>
      </c>
      <c r="G88" s="40" t="s">
        <v>432</v>
      </c>
      <c r="J88" s="105">
        <v>42983</v>
      </c>
      <c r="K88" s="106">
        <v>5560</v>
      </c>
    </row>
    <row r="89" spans="1:11" x14ac:dyDescent="0.3">
      <c r="A89" s="40">
        <v>3600345160</v>
      </c>
      <c r="B89" s="40">
        <v>2000400429</v>
      </c>
      <c r="C89" s="39">
        <v>3600345160</v>
      </c>
      <c r="D89" s="40">
        <v>40</v>
      </c>
      <c r="E89" s="40" t="s">
        <v>254</v>
      </c>
      <c r="F89" s="39" t="s">
        <v>433</v>
      </c>
      <c r="G89" s="40" t="s">
        <v>434</v>
      </c>
      <c r="J89" s="105">
        <v>42983</v>
      </c>
      <c r="K89" s="106">
        <v>8280</v>
      </c>
    </row>
    <row r="90" spans="1:11" x14ac:dyDescent="0.3">
      <c r="A90" s="40">
        <v>3600345161</v>
      </c>
      <c r="B90" s="40">
        <v>2000400429</v>
      </c>
      <c r="C90" s="39">
        <v>3600345161</v>
      </c>
      <c r="D90" s="40">
        <v>40</v>
      </c>
      <c r="E90" s="40" t="s">
        <v>254</v>
      </c>
      <c r="F90" s="39" t="s">
        <v>435</v>
      </c>
      <c r="G90" s="40" t="s">
        <v>436</v>
      </c>
      <c r="J90" s="105">
        <v>42983</v>
      </c>
      <c r="K90" s="106">
        <v>8442</v>
      </c>
    </row>
    <row r="91" spans="1:11" x14ac:dyDescent="0.3">
      <c r="A91" s="40">
        <v>3600345162</v>
      </c>
      <c r="B91" s="40">
        <v>2000400429</v>
      </c>
      <c r="C91" s="39">
        <v>3600345162</v>
      </c>
      <c r="D91" s="40">
        <v>40</v>
      </c>
      <c r="E91" s="40" t="s">
        <v>254</v>
      </c>
      <c r="F91" s="39" t="s">
        <v>437</v>
      </c>
      <c r="G91" s="40" t="s">
        <v>438</v>
      </c>
      <c r="J91" s="105">
        <v>42983</v>
      </c>
      <c r="K91" s="106">
        <v>7880</v>
      </c>
    </row>
    <row r="92" spans="1:11" x14ac:dyDescent="0.3">
      <c r="A92" s="40">
        <v>3600345163</v>
      </c>
      <c r="B92" s="40">
        <v>2000400429</v>
      </c>
      <c r="C92" s="39">
        <v>3600345163</v>
      </c>
      <c r="D92" s="40">
        <v>40</v>
      </c>
      <c r="E92" s="40" t="s">
        <v>254</v>
      </c>
      <c r="F92" s="39" t="s">
        <v>439</v>
      </c>
      <c r="G92" s="40" t="s">
        <v>440</v>
      </c>
      <c r="J92" s="105">
        <v>42983</v>
      </c>
      <c r="K92" s="106">
        <v>35032</v>
      </c>
    </row>
    <row r="93" spans="1:11" x14ac:dyDescent="0.3">
      <c r="A93" s="40">
        <v>3600345164</v>
      </c>
      <c r="B93" s="40">
        <v>2000400429</v>
      </c>
      <c r="C93" s="39">
        <v>3600345164</v>
      </c>
      <c r="D93" s="40">
        <v>40</v>
      </c>
      <c r="E93" s="40" t="s">
        <v>254</v>
      </c>
      <c r="F93" s="39" t="s">
        <v>441</v>
      </c>
      <c r="G93" s="40" t="s">
        <v>442</v>
      </c>
      <c r="J93" s="105">
        <v>42983</v>
      </c>
      <c r="K93" s="106">
        <v>29140</v>
      </c>
    </row>
    <row r="94" spans="1:11" x14ac:dyDescent="0.3">
      <c r="A94" s="40">
        <v>3600345165</v>
      </c>
      <c r="B94" s="40">
        <v>2000400429</v>
      </c>
      <c r="C94" s="39">
        <v>3600345165</v>
      </c>
      <c r="D94" s="40">
        <v>40</v>
      </c>
      <c r="E94" s="40" t="s">
        <v>254</v>
      </c>
      <c r="F94" s="39" t="s">
        <v>443</v>
      </c>
      <c r="G94" s="40" t="s">
        <v>444</v>
      </c>
      <c r="J94" s="105">
        <v>42983</v>
      </c>
      <c r="K94" s="106">
        <v>10000</v>
      </c>
    </row>
    <row r="95" spans="1:11" x14ac:dyDescent="0.3">
      <c r="A95" s="40">
        <v>3600345166</v>
      </c>
      <c r="B95" s="40">
        <v>2000400429</v>
      </c>
      <c r="C95" s="39">
        <v>3600345166</v>
      </c>
      <c r="D95" s="40">
        <v>40</v>
      </c>
      <c r="E95" s="40" t="s">
        <v>254</v>
      </c>
      <c r="F95" s="39" t="s">
        <v>445</v>
      </c>
      <c r="G95" s="40" t="s">
        <v>446</v>
      </c>
      <c r="J95" s="105">
        <v>42983</v>
      </c>
      <c r="K95" s="106">
        <v>9100</v>
      </c>
    </row>
    <row r="96" spans="1:11" x14ac:dyDescent="0.3">
      <c r="A96" s="40">
        <v>3600345175</v>
      </c>
      <c r="B96" s="40">
        <v>2000400429</v>
      </c>
      <c r="C96" s="39">
        <v>3600345175</v>
      </c>
      <c r="D96" s="40">
        <v>40</v>
      </c>
      <c r="E96" s="40" t="s">
        <v>254</v>
      </c>
      <c r="F96" s="39" t="s">
        <v>447</v>
      </c>
      <c r="G96" s="40" t="s">
        <v>448</v>
      </c>
      <c r="J96" s="105">
        <v>42983</v>
      </c>
      <c r="K96" s="106">
        <v>21920</v>
      </c>
    </row>
    <row r="97" spans="1:11" x14ac:dyDescent="0.3">
      <c r="A97" s="40">
        <v>3600345176</v>
      </c>
      <c r="B97" s="40">
        <v>2000400429</v>
      </c>
      <c r="C97" s="39">
        <v>3600345176</v>
      </c>
      <c r="D97" s="40">
        <v>40</v>
      </c>
      <c r="E97" s="40" t="s">
        <v>254</v>
      </c>
      <c r="F97" s="39" t="s">
        <v>449</v>
      </c>
      <c r="G97" s="40" t="s">
        <v>450</v>
      </c>
      <c r="J97" s="105">
        <v>42983</v>
      </c>
      <c r="K97" s="106">
        <v>7262</v>
      </c>
    </row>
    <row r="98" spans="1:11" x14ac:dyDescent="0.3">
      <c r="A98" s="40">
        <v>3600345177</v>
      </c>
      <c r="B98" s="40">
        <v>2000400429</v>
      </c>
      <c r="C98" s="39">
        <v>3600345177</v>
      </c>
      <c r="D98" s="40">
        <v>40</v>
      </c>
      <c r="E98" s="40" t="s">
        <v>254</v>
      </c>
      <c r="F98" s="39" t="s">
        <v>451</v>
      </c>
      <c r="G98" s="40" t="s">
        <v>452</v>
      </c>
      <c r="J98" s="105">
        <v>42983</v>
      </c>
      <c r="K98" s="106">
        <v>10000</v>
      </c>
    </row>
    <row r="99" spans="1:11" x14ac:dyDescent="0.3">
      <c r="A99" s="40">
        <v>3600345178</v>
      </c>
      <c r="B99" s="40">
        <v>2000400429</v>
      </c>
      <c r="C99" s="39">
        <v>3600345178</v>
      </c>
      <c r="D99" s="40">
        <v>40</v>
      </c>
      <c r="E99" s="40" t="s">
        <v>254</v>
      </c>
      <c r="F99" s="39" t="s">
        <v>453</v>
      </c>
      <c r="G99" s="40" t="s">
        <v>454</v>
      </c>
      <c r="J99" s="105">
        <v>42983</v>
      </c>
      <c r="K99" s="106">
        <v>3180</v>
      </c>
    </row>
    <row r="100" spans="1:11" x14ac:dyDescent="0.3">
      <c r="A100" s="40">
        <v>3600345179</v>
      </c>
      <c r="B100" s="40">
        <v>2000400429</v>
      </c>
      <c r="C100" s="39">
        <v>3600345179</v>
      </c>
      <c r="D100" s="40">
        <v>40</v>
      </c>
      <c r="E100" s="40" t="s">
        <v>254</v>
      </c>
      <c r="F100" s="39" t="s">
        <v>455</v>
      </c>
      <c r="G100" s="40" t="s">
        <v>456</v>
      </c>
      <c r="J100" s="105">
        <v>42983</v>
      </c>
      <c r="K100" s="106">
        <v>4820</v>
      </c>
    </row>
    <row r="101" spans="1:11" x14ac:dyDescent="0.3">
      <c r="A101" s="40">
        <v>3600345180</v>
      </c>
      <c r="B101" s="40">
        <v>2000400429</v>
      </c>
      <c r="C101" s="39">
        <v>3600345180</v>
      </c>
      <c r="D101" s="40">
        <v>40</v>
      </c>
      <c r="E101" s="40" t="s">
        <v>254</v>
      </c>
      <c r="F101" s="39" t="s">
        <v>457</v>
      </c>
      <c r="G101" s="40" t="s">
        <v>458</v>
      </c>
      <c r="J101" s="105">
        <v>42983</v>
      </c>
      <c r="K101" s="106">
        <v>6668</v>
      </c>
    </row>
    <row r="102" spans="1:11" x14ac:dyDescent="0.3">
      <c r="A102" s="40">
        <v>3600354642</v>
      </c>
      <c r="B102" s="40">
        <v>2000400429</v>
      </c>
      <c r="C102" s="39">
        <v>3600354642</v>
      </c>
      <c r="D102" s="40">
        <v>40</v>
      </c>
      <c r="E102" s="40" t="s">
        <v>254</v>
      </c>
      <c r="F102" s="39" t="s">
        <v>459</v>
      </c>
      <c r="G102" s="40" t="s">
        <v>460</v>
      </c>
      <c r="J102" s="105">
        <v>42983</v>
      </c>
      <c r="K102" s="106">
        <v>17820</v>
      </c>
    </row>
    <row r="103" spans="1:11" x14ac:dyDescent="0.3">
      <c r="A103" s="40">
        <v>3600354643</v>
      </c>
      <c r="B103" s="40">
        <v>2000400429</v>
      </c>
      <c r="C103" s="39">
        <v>3600354643</v>
      </c>
      <c r="D103" s="40">
        <v>40</v>
      </c>
      <c r="E103" s="40" t="s">
        <v>254</v>
      </c>
      <c r="F103" s="39" t="s">
        <v>461</v>
      </c>
      <c r="G103" s="40" t="s">
        <v>462</v>
      </c>
      <c r="J103" s="105">
        <v>42983</v>
      </c>
      <c r="K103" s="106">
        <v>10000</v>
      </c>
    </row>
    <row r="104" spans="1:11" x14ac:dyDescent="0.3">
      <c r="A104" s="40">
        <v>3600354645</v>
      </c>
      <c r="B104" s="40">
        <v>2000400429</v>
      </c>
      <c r="C104" s="39">
        <v>3600354645</v>
      </c>
      <c r="D104" s="40">
        <v>40</v>
      </c>
      <c r="E104" s="40" t="s">
        <v>254</v>
      </c>
      <c r="F104" s="39" t="s">
        <v>463</v>
      </c>
      <c r="G104" s="40" t="s">
        <v>464</v>
      </c>
      <c r="J104" s="105">
        <v>42983</v>
      </c>
      <c r="K104" s="106">
        <v>4720</v>
      </c>
    </row>
    <row r="105" spans="1:11" x14ac:dyDescent="0.3">
      <c r="A105" s="40">
        <v>3600355224</v>
      </c>
      <c r="B105" s="40">
        <v>2000400429</v>
      </c>
      <c r="C105" s="39">
        <v>3600355224</v>
      </c>
      <c r="D105" s="40">
        <v>40</v>
      </c>
      <c r="E105" s="40" t="s">
        <v>254</v>
      </c>
      <c r="F105" s="39" t="s">
        <v>465</v>
      </c>
      <c r="G105" s="40" t="s">
        <v>466</v>
      </c>
      <c r="J105" s="105">
        <v>42983</v>
      </c>
      <c r="K105" s="106">
        <v>21540</v>
      </c>
    </row>
    <row r="106" spans="1:11" x14ac:dyDescent="0.3">
      <c r="A106" s="40">
        <v>3600355233</v>
      </c>
      <c r="B106" s="40">
        <v>2000400429</v>
      </c>
      <c r="C106" s="39">
        <v>3600355233</v>
      </c>
      <c r="D106" s="40">
        <v>40</v>
      </c>
      <c r="E106" s="40" t="s">
        <v>254</v>
      </c>
      <c r="F106" s="39" t="s">
        <v>467</v>
      </c>
      <c r="G106" s="40" t="s">
        <v>468</v>
      </c>
      <c r="J106" s="105">
        <v>42983</v>
      </c>
      <c r="K106" s="106">
        <v>12440</v>
      </c>
    </row>
    <row r="107" spans="1:11" x14ac:dyDescent="0.3">
      <c r="A107" s="40">
        <v>3600355235</v>
      </c>
      <c r="B107" s="40">
        <v>2000400429</v>
      </c>
      <c r="C107" s="39">
        <v>3600355235</v>
      </c>
      <c r="D107" s="40">
        <v>40</v>
      </c>
      <c r="E107" s="40" t="s">
        <v>254</v>
      </c>
      <c r="F107" s="39" t="s">
        <v>469</v>
      </c>
      <c r="G107" s="40" t="s">
        <v>470</v>
      </c>
      <c r="J107" s="105">
        <v>42983</v>
      </c>
      <c r="K107" s="106">
        <v>11500</v>
      </c>
    </row>
    <row r="108" spans="1:11" x14ac:dyDescent="0.3">
      <c r="A108" s="40">
        <v>3600355933</v>
      </c>
      <c r="B108" s="40">
        <v>2000400429</v>
      </c>
      <c r="C108" s="39">
        <v>3600355933</v>
      </c>
      <c r="D108" s="40">
        <v>40</v>
      </c>
      <c r="E108" s="40" t="s">
        <v>254</v>
      </c>
      <c r="F108" s="39" t="s">
        <v>471</v>
      </c>
      <c r="G108" s="40" t="s">
        <v>472</v>
      </c>
      <c r="J108" s="105">
        <v>42983</v>
      </c>
      <c r="K108" s="106">
        <v>5880</v>
      </c>
    </row>
    <row r="109" spans="1:11" x14ac:dyDescent="0.3">
      <c r="A109" s="40">
        <v>3600355934</v>
      </c>
      <c r="B109" s="40">
        <v>2000400429</v>
      </c>
      <c r="C109" s="39">
        <v>3600355934</v>
      </c>
      <c r="D109" s="40">
        <v>40</v>
      </c>
      <c r="E109" s="40" t="s">
        <v>254</v>
      </c>
      <c r="F109" s="39" t="s">
        <v>473</v>
      </c>
      <c r="G109" s="40" t="s">
        <v>474</v>
      </c>
      <c r="J109" s="105">
        <v>42983</v>
      </c>
      <c r="K109" s="106">
        <v>10000</v>
      </c>
    </row>
    <row r="110" spans="1:11" x14ac:dyDescent="0.3">
      <c r="A110" s="40">
        <v>3600355937</v>
      </c>
      <c r="B110" s="40">
        <v>2000400429</v>
      </c>
      <c r="C110" s="39">
        <v>3600355937</v>
      </c>
      <c r="D110" s="40">
        <v>40</v>
      </c>
      <c r="E110" s="40" t="s">
        <v>254</v>
      </c>
      <c r="F110" s="39" t="s">
        <v>475</v>
      </c>
      <c r="G110" s="40" t="s">
        <v>476</v>
      </c>
      <c r="J110" s="105">
        <v>42983</v>
      </c>
      <c r="K110" s="106">
        <v>6400</v>
      </c>
    </row>
    <row r="111" spans="1:11" x14ac:dyDescent="0.3">
      <c r="A111" s="40">
        <v>3600355943</v>
      </c>
      <c r="B111" s="40">
        <v>2000400429</v>
      </c>
      <c r="C111" s="39">
        <v>3600355943</v>
      </c>
      <c r="D111" s="40">
        <v>40</v>
      </c>
      <c r="E111" s="40" t="s">
        <v>254</v>
      </c>
      <c r="F111" s="39" t="s">
        <v>477</v>
      </c>
      <c r="G111" s="40" t="s">
        <v>478</v>
      </c>
      <c r="J111" s="105">
        <v>42983</v>
      </c>
      <c r="K111" s="106">
        <v>6860</v>
      </c>
    </row>
    <row r="112" spans="1:11" x14ac:dyDescent="0.3">
      <c r="A112" s="40">
        <v>3600356039</v>
      </c>
      <c r="B112" s="40">
        <v>2000400429</v>
      </c>
      <c r="C112" s="39">
        <v>3600356039</v>
      </c>
      <c r="D112" s="40">
        <v>40</v>
      </c>
      <c r="E112" s="40" t="s">
        <v>254</v>
      </c>
      <c r="F112" s="39" t="s">
        <v>479</v>
      </c>
      <c r="G112" s="40" t="s">
        <v>480</v>
      </c>
      <c r="J112" s="105">
        <v>42983</v>
      </c>
      <c r="K112" s="106">
        <v>6580</v>
      </c>
    </row>
    <row r="113" spans="1:11" x14ac:dyDescent="0.3">
      <c r="A113" s="40">
        <v>3600406948</v>
      </c>
      <c r="B113" s="40">
        <v>2000400429</v>
      </c>
      <c r="C113" s="39"/>
      <c r="D113" s="40">
        <v>50</v>
      </c>
      <c r="E113" s="40" t="s">
        <v>255</v>
      </c>
      <c r="F113" s="39">
        <v>173600155468002</v>
      </c>
      <c r="G113" s="40" t="s">
        <v>481</v>
      </c>
      <c r="H113" s="40" t="s">
        <v>482</v>
      </c>
      <c r="J113" s="105">
        <v>42983</v>
      </c>
      <c r="K113" s="106">
        <v>-20000</v>
      </c>
    </row>
    <row r="114" spans="1:11" x14ac:dyDescent="0.3">
      <c r="A114" s="40">
        <v>3600438953</v>
      </c>
      <c r="B114" s="40">
        <v>2000400429</v>
      </c>
      <c r="C114" s="39"/>
      <c r="D114" s="40">
        <v>50</v>
      </c>
      <c r="E114" s="40" t="s">
        <v>255</v>
      </c>
      <c r="F114" s="39">
        <v>173600301695002</v>
      </c>
      <c r="G114" s="40" t="s">
        <v>483</v>
      </c>
      <c r="H114" s="40" t="s">
        <v>484</v>
      </c>
      <c r="J114" s="105">
        <v>42983</v>
      </c>
      <c r="K114" s="106">
        <v>-7600</v>
      </c>
    </row>
    <row r="115" spans="1:11" x14ac:dyDescent="0.3">
      <c r="A115" s="40">
        <v>3600443103</v>
      </c>
      <c r="B115" s="40">
        <v>2000400429</v>
      </c>
      <c r="C115" s="39"/>
      <c r="D115" s="40">
        <v>50</v>
      </c>
      <c r="E115" s="40" t="s">
        <v>255</v>
      </c>
      <c r="F115" s="39">
        <v>173600317796002</v>
      </c>
      <c r="G115" s="40" t="s">
        <v>485</v>
      </c>
      <c r="H115" s="40" t="s">
        <v>486</v>
      </c>
      <c r="J115" s="105">
        <v>42983</v>
      </c>
      <c r="K115" s="106">
        <v>-4400</v>
      </c>
    </row>
    <row r="116" spans="1:11" x14ac:dyDescent="0.3">
      <c r="A116" s="40">
        <v>3600443104</v>
      </c>
      <c r="B116" s="40">
        <v>2000400429</v>
      </c>
      <c r="C116" s="39"/>
      <c r="D116" s="40">
        <v>50</v>
      </c>
      <c r="E116" s="40" t="s">
        <v>255</v>
      </c>
      <c r="F116" s="39">
        <v>173600297131002</v>
      </c>
      <c r="G116" s="40" t="s">
        <v>487</v>
      </c>
      <c r="H116" s="40" t="s">
        <v>488</v>
      </c>
      <c r="J116" s="105">
        <v>42983</v>
      </c>
      <c r="K116" s="106">
        <v>-6812</v>
      </c>
    </row>
    <row r="117" spans="1:11" x14ac:dyDescent="0.3">
      <c r="A117" s="40">
        <v>3600443105</v>
      </c>
      <c r="B117" s="40">
        <v>2000400429</v>
      </c>
      <c r="C117" s="39"/>
      <c r="D117" s="40">
        <v>50</v>
      </c>
      <c r="E117" s="40" t="s">
        <v>255</v>
      </c>
      <c r="F117" s="39">
        <v>173600306707002</v>
      </c>
      <c r="G117" s="40" t="s">
        <v>489</v>
      </c>
      <c r="H117" s="40" t="s">
        <v>490</v>
      </c>
      <c r="J117" s="105">
        <v>42983</v>
      </c>
      <c r="K117" s="106">
        <v>-7682</v>
      </c>
    </row>
    <row r="118" spans="1:11" x14ac:dyDescent="0.3">
      <c r="A118" s="40">
        <v>3600443106</v>
      </c>
      <c r="B118" s="40">
        <v>2000400429</v>
      </c>
      <c r="C118" s="39"/>
      <c r="D118" s="40">
        <v>50</v>
      </c>
      <c r="E118" s="40" t="s">
        <v>255</v>
      </c>
      <c r="F118" s="39">
        <v>173600295913002</v>
      </c>
      <c r="G118" s="40" t="s">
        <v>491</v>
      </c>
      <c r="H118" s="40" t="s">
        <v>492</v>
      </c>
      <c r="J118" s="105">
        <v>42983</v>
      </c>
      <c r="K118" s="106">
        <v>-9510</v>
      </c>
    </row>
    <row r="119" spans="1:11" x14ac:dyDescent="0.3">
      <c r="A119" s="40">
        <v>3600443107</v>
      </c>
      <c r="B119" s="40">
        <v>2000400429</v>
      </c>
      <c r="C119" s="39"/>
      <c r="D119" s="40">
        <v>50</v>
      </c>
      <c r="E119" s="40" t="s">
        <v>255</v>
      </c>
      <c r="F119" s="39">
        <v>173600318829002</v>
      </c>
      <c r="G119" s="40" t="s">
        <v>493</v>
      </c>
      <c r="H119" s="40" t="s">
        <v>494</v>
      </c>
      <c r="J119" s="105">
        <v>42983</v>
      </c>
      <c r="K119" s="106">
        <v>-7820</v>
      </c>
    </row>
    <row r="120" spans="1:11" x14ac:dyDescent="0.3">
      <c r="A120" s="40">
        <v>100021946</v>
      </c>
      <c r="B120" s="40">
        <v>2000400429</v>
      </c>
      <c r="C120" s="39"/>
      <c r="D120" s="40">
        <v>50</v>
      </c>
      <c r="E120" s="40" t="s">
        <v>256</v>
      </c>
      <c r="F120" s="39">
        <v>173600319213002</v>
      </c>
      <c r="G120" s="40" t="s">
        <v>495</v>
      </c>
      <c r="H120" s="40" t="s">
        <v>389</v>
      </c>
      <c r="J120" s="105">
        <v>42984</v>
      </c>
      <c r="K120" s="106">
        <v>-400</v>
      </c>
    </row>
    <row r="121" spans="1:11" x14ac:dyDescent="0.3">
      <c r="A121" s="40">
        <v>3600077242</v>
      </c>
      <c r="B121" s="40">
        <v>2000400429</v>
      </c>
      <c r="C121" s="39"/>
      <c r="D121" s="40">
        <v>50</v>
      </c>
      <c r="E121" s="40" t="s">
        <v>255</v>
      </c>
      <c r="F121" s="39">
        <v>173600295936002</v>
      </c>
      <c r="G121" s="40" t="s">
        <v>496</v>
      </c>
      <c r="H121" s="40" t="s">
        <v>497</v>
      </c>
      <c r="J121" s="105">
        <v>42984</v>
      </c>
      <c r="K121" s="106">
        <v>-5020</v>
      </c>
    </row>
    <row r="122" spans="1:11" x14ac:dyDescent="0.3">
      <c r="A122" s="40">
        <v>3600077243</v>
      </c>
      <c r="B122" s="40">
        <v>2000400429</v>
      </c>
      <c r="C122" s="39"/>
      <c r="D122" s="40">
        <v>50</v>
      </c>
      <c r="E122" s="40" t="s">
        <v>255</v>
      </c>
      <c r="F122" s="39">
        <v>173600237986002</v>
      </c>
      <c r="G122" s="40" t="s">
        <v>498</v>
      </c>
      <c r="H122" s="40" t="s">
        <v>499</v>
      </c>
      <c r="J122" s="105">
        <v>42984</v>
      </c>
      <c r="K122" s="106">
        <v>-6029</v>
      </c>
    </row>
    <row r="123" spans="1:11" x14ac:dyDescent="0.3">
      <c r="A123" s="40">
        <v>3600085571</v>
      </c>
      <c r="B123" s="40">
        <v>2000400429</v>
      </c>
      <c r="C123" s="39"/>
      <c r="D123" s="40">
        <v>50</v>
      </c>
      <c r="E123" s="40" t="s">
        <v>255</v>
      </c>
      <c r="F123" s="39">
        <v>173600296206002</v>
      </c>
      <c r="G123" s="40" t="s">
        <v>500</v>
      </c>
      <c r="H123" s="40" t="s">
        <v>501</v>
      </c>
      <c r="J123" s="105">
        <v>42984</v>
      </c>
      <c r="K123" s="106">
        <v>-10460</v>
      </c>
    </row>
    <row r="124" spans="1:11" x14ac:dyDescent="0.3">
      <c r="A124" s="40">
        <v>3600267938</v>
      </c>
      <c r="B124" s="40">
        <v>2000400429</v>
      </c>
      <c r="C124" s="39"/>
      <c r="D124" s="40">
        <v>50</v>
      </c>
      <c r="E124" s="40" t="s">
        <v>255</v>
      </c>
      <c r="F124" s="39">
        <v>173600319213002</v>
      </c>
      <c r="G124" s="40" t="s">
        <v>502</v>
      </c>
      <c r="H124" s="40" t="s">
        <v>503</v>
      </c>
      <c r="J124" s="105">
        <v>42984</v>
      </c>
      <c r="K124" s="106">
        <v>-14000</v>
      </c>
    </row>
    <row r="125" spans="1:11" x14ac:dyDescent="0.3">
      <c r="A125" s="40">
        <v>3600267939</v>
      </c>
      <c r="B125" s="40">
        <v>2000400429</v>
      </c>
      <c r="C125" s="39"/>
      <c r="D125" s="40">
        <v>50</v>
      </c>
      <c r="E125" s="40" t="s">
        <v>255</v>
      </c>
      <c r="F125" s="39">
        <v>173600237985002</v>
      </c>
      <c r="G125" s="40" t="s">
        <v>504</v>
      </c>
      <c r="H125" s="40" t="s">
        <v>505</v>
      </c>
      <c r="J125" s="105">
        <v>42984</v>
      </c>
      <c r="K125" s="106">
        <v>-7300</v>
      </c>
    </row>
    <row r="126" spans="1:11" x14ac:dyDescent="0.3">
      <c r="A126" s="40">
        <v>3600334287</v>
      </c>
      <c r="B126" s="40">
        <v>2000400429</v>
      </c>
      <c r="C126" s="39">
        <v>3600334287</v>
      </c>
      <c r="D126" s="40">
        <v>40</v>
      </c>
      <c r="E126" s="40" t="s">
        <v>254</v>
      </c>
      <c r="F126" s="39" t="s">
        <v>506</v>
      </c>
      <c r="G126" s="40" t="s">
        <v>507</v>
      </c>
      <c r="J126" s="105">
        <v>42984</v>
      </c>
      <c r="K126" s="106">
        <v>17000</v>
      </c>
    </row>
    <row r="127" spans="1:11" x14ac:dyDescent="0.3">
      <c r="A127" s="40">
        <v>3600348071</v>
      </c>
      <c r="B127" s="40">
        <v>2000400429</v>
      </c>
      <c r="C127" s="39">
        <v>3600348071</v>
      </c>
      <c r="D127" s="40">
        <v>40</v>
      </c>
      <c r="E127" s="40" t="s">
        <v>254</v>
      </c>
      <c r="F127" s="39" t="s">
        <v>508</v>
      </c>
      <c r="G127" s="40" t="s">
        <v>509</v>
      </c>
      <c r="J127" s="105">
        <v>42984</v>
      </c>
      <c r="K127" s="106">
        <v>9844</v>
      </c>
    </row>
    <row r="128" spans="1:11" x14ac:dyDescent="0.3">
      <c r="A128" s="40">
        <v>3600348073</v>
      </c>
      <c r="B128" s="40">
        <v>2000400429</v>
      </c>
      <c r="C128" s="39">
        <v>3600348073</v>
      </c>
      <c r="D128" s="40">
        <v>40</v>
      </c>
      <c r="E128" s="40" t="s">
        <v>254</v>
      </c>
      <c r="F128" s="39" t="s">
        <v>510</v>
      </c>
      <c r="G128" s="40" t="s">
        <v>511</v>
      </c>
      <c r="J128" s="105">
        <v>42984</v>
      </c>
      <c r="K128" s="106">
        <v>7500</v>
      </c>
    </row>
    <row r="129" spans="1:11" x14ac:dyDescent="0.3">
      <c r="A129" s="40">
        <v>3600352087</v>
      </c>
      <c r="B129" s="40">
        <v>2000400429</v>
      </c>
      <c r="C129" s="39">
        <v>3600352087</v>
      </c>
      <c r="D129" s="40">
        <v>40</v>
      </c>
      <c r="E129" s="40" t="s">
        <v>254</v>
      </c>
      <c r="F129" s="39" t="s">
        <v>512</v>
      </c>
      <c r="G129" s="40" t="s">
        <v>513</v>
      </c>
      <c r="J129" s="105">
        <v>42984</v>
      </c>
      <c r="K129" s="106">
        <v>50000</v>
      </c>
    </row>
    <row r="130" spans="1:11" x14ac:dyDescent="0.3">
      <c r="A130" s="40">
        <v>3600352089</v>
      </c>
      <c r="B130" s="40">
        <v>2000400429</v>
      </c>
      <c r="C130" s="39">
        <v>3600352089</v>
      </c>
      <c r="D130" s="40">
        <v>40</v>
      </c>
      <c r="E130" s="40" t="s">
        <v>254</v>
      </c>
      <c r="F130" s="39" t="s">
        <v>514</v>
      </c>
      <c r="G130" s="40" t="s">
        <v>515</v>
      </c>
      <c r="J130" s="105">
        <v>42984</v>
      </c>
      <c r="K130" s="106">
        <v>13140</v>
      </c>
    </row>
    <row r="131" spans="1:11" x14ac:dyDescent="0.3">
      <c r="A131" s="40">
        <v>3600352090</v>
      </c>
      <c r="B131" s="40">
        <v>2000400429</v>
      </c>
      <c r="C131" s="39">
        <v>3600352090</v>
      </c>
      <c r="D131" s="40">
        <v>40</v>
      </c>
      <c r="E131" s="40" t="s">
        <v>254</v>
      </c>
      <c r="F131" s="39" t="s">
        <v>516</v>
      </c>
      <c r="G131" s="40" t="s">
        <v>517</v>
      </c>
      <c r="J131" s="105">
        <v>42984</v>
      </c>
      <c r="K131" s="106">
        <v>7540</v>
      </c>
    </row>
    <row r="132" spans="1:11" x14ac:dyDescent="0.3">
      <c r="A132" s="40">
        <v>3600352092</v>
      </c>
      <c r="B132" s="40">
        <v>2000400429</v>
      </c>
      <c r="C132" s="39">
        <v>3600352092</v>
      </c>
      <c r="D132" s="40">
        <v>40</v>
      </c>
      <c r="E132" s="40" t="s">
        <v>254</v>
      </c>
      <c r="F132" s="39" t="s">
        <v>518</v>
      </c>
      <c r="G132" s="40" t="s">
        <v>519</v>
      </c>
      <c r="J132" s="105">
        <v>42984</v>
      </c>
      <c r="K132" s="106">
        <v>9780</v>
      </c>
    </row>
    <row r="133" spans="1:11" x14ac:dyDescent="0.3">
      <c r="A133" s="40">
        <v>3600358178</v>
      </c>
      <c r="B133" s="40">
        <v>2000400429</v>
      </c>
      <c r="C133" s="39">
        <v>3600358178</v>
      </c>
      <c r="D133" s="40">
        <v>40</v>
      </c>
      <c r="E133" s="40" t="s">
        <v>254</v>
      </c>
      <c r="F133" s="39" t="s">
        <v>520</v>
      </c>
      <c r="G133" s="40" t="s">
        <v>521</v>
      </c>
      <c r="J133" s="105">
        <v>42984</v>
      </c>
      <c r="K133" s="106">
        <v>32000</v>
      </c>
    </row>
    <row r="134" spans="1:11" x14ac:dyDescent="0.3">
      <c r="A134" s="40">
        <v>3600358374</v>
      </c>
      <c r="B134" s="40">
        <v>2000400429</v>
      </c>
      <c r="C134" s="39">
        <v>3600358374</v>
      </c>
      <c r="D134" s="40">
        <v>40</v>
      </c>
      <c r="E134" s="40" t="s">
        <v>254</v>
      </c>
      <c r="F134" s="39" t="s">
        <v>522</v>
      </c>
      <c r="G134" s="40" t="s">
        <v>523</v>
      </c>
      <c r="J134" s="105">
        <v>42984</v>
      </c>
      <c r="K134" s="106">
        <v>23840</v>
      </c>
    </row>
    <row r="135" spans="1:11" x14ac:dyDescent="0.3">
      <c r="A135" s="40">
        <v>3600358764</v>
      </c>
      <c r="B135" s="40">
        <v>2000400429</v>
      </c>
      <c r="C135" s="39">
        <v>3600358764</v>
      </c>
      <c r="D135" s="40">
        <v>40</v>
      </c>
      <c r="E135" s="40" t="s">
        <v>254</v>
      </c>
      <c r="F135" s="39" t="s">
        <v>524</v>
      </c>
      <c r="G135" s="40" t="s">
        <v>525</v>
      </c>
      <c r="J135" s="105">
        <v>42984</v>
      </c>
      <c r="K135" s="106">
        <v>40000</v>
      </c>
    </row>
    <row r="136" spans="1:11" x14ac:dyDescent="0.3">
      <c r="A136" s="40">
        <v>3600358775</v>
      </c>
      <c r="B136" s="40">
        <v>2000400429</v>
      </c>
      <c r="C136" s="39">
        <v>3600358775</v>
      </c>
      <c r="D136" s="40">
        <v>40</v>
      </c>
      <c r="E136" s="40" t="s">
        <v>254</v>
      </c>
      <c r="F136" s="39" t="s">
        <v>526</v>
      </c>
      <c r="G136" s="40" t="s">
        <v>527</v>
      </c>
      <c r="J136" s="105">
        <v>42984</v>
      </c>
      <c r="K136" s="106">
        <v>15820</v>
      </c>
    </row>
    <row r="137" spans="1:11" x14ac:dyDescent="0.3">
      <c r="A137" s="40">
        <v>3600358778</v>
      </c>
      <c r="B137" s="40">
        <v>2000400429</v>
      </c>
      <c r="C137" s="39">
        <v>3600358778</v>
      </c>
      <c r="D137" s="40">
        <v>40</v>
      </c>
      <c r="E137" s="40" t="s">
        <v>254</v>
      </c>
      <c r="F137" s="39" t="s">
        <v>528</v>
      </c>
      <c r="G137" s="40" t="s">
        <v>529</v>
      </c>
      <c r="J137" s="105">
        <v>42984</v>
      </c>
      <c r="K137" s="106">
        <v>4900</v>
      </c>
    </row>
    <row r="138" spans="1:11" x14ac:dyDescent="0.3">
      <c r="A138" s="40">
        <v>3600358781</v>
      </c>
      <c r="B138" s="40">
        <v>2000400429</v>
      </c>
      <c r="C138" s="39">
        <v>3600358781</v>
      </c>
      <c r="D138" s="40">
        <v>40</v>
      </c>
      <c r="E138" s="40" t="s">
        <v>254</v>
      </c>
      <c r="F138" s="39" t="s">
        <v>530</v>
      </c>
      <c r="G138" s="40" t="s">
        <v>531</v>
      </c>
      <c r="J138" s="105">
        <v>42984</v>
      </c>
      <c r="K138" s="106">
        <v>4900</v>
      </c>
    </row>
    <row r="139" spans="1:11" x14ac:dyDescent="0.3">
      <c r="A139" s="40">
        <v>3600360430</v>
      </c>
      <c r="B139" s="40">
        <v>2000400429</v>
      </c>
      <c r="C139" s="39">
        <v>3600360430</v>
      </c>
      <c r="D139" s="40">
        <v>40</v>
      </c>
      <c r="E139" s="40" t="s">
        <v>254</v>
      </c>
      <c r="F139" s="39" t="s">
        <v>532</v>
      </c>
      <c r="G139" s="40" t="s">
        <v>533</v>
      </c>
      <c r="J139" s="105">
        <v>42984</v>
      </c>
      <c r="K139" s="106">
        <v>5420</v>
      </c>
    </row>
    <row r="140" spans="1:11" x14ac:dyDescent="0.3">
      <c r="A140" s="40">
        <v>3600360432</v>
      </c>
      <c r="B140" s="40">
        <v>2000400429</v>
      </c>
      <c r="C140" s="39">
        <v>3600360432</v>
      </c>
      <c r="D140" s="40">
        <v>40</v>
      </c>
      <c r="E140" s="40" t="s">
        <v>254</v>
      </c>
      <c r="F140" s="39" t="s">
        <v>534</v>
      </c>
      <c r="G140" s="40" t="s">
        <v>535</v>
      </c>
      <c r="J140" s="105">
        <v>42984</v>
      </c>
      <c r="K140" s="106">
        <v>8422</v>
      </c>
    </row>
    <row r="141" spans="1:11" x14ac:dyDescent="0.3">
      <c r="A141" s="40">
        <v>3600360435</v>
      </c>
      <c r="B141" s="40">
        <v>2000400429</v>
      </c>
      <c r="C141" s="39">
        <v>3600360435</v>
      </c>
      <c r="D141" s="40">
        <v>40</v>
      </c>
      <c r="E141" s="40" t="s">
        <v>254</v>
      </c>
      <c r="F141" s="39" t="s">
        <v>536</v>
      </c>
      <c r="G141" s="40" t="s">
        <v>537</v>
      </c>
      <c r="J141" s="105">
        <v>42984</v>
      </c>
      <c r="K141" s="106">
        <v>23550</v>
      </c>
    </row>
    <row r="142" spans="1:11" x14ac:dyDescent="0.3">
      <c r="A142" s="40">
        <v>3600360438</v>
      </c>
      <c r="B142" s="40">
        <v>2000400429</v>
      </c>
      <c r="C142" s="39">
        <v>3600360438</v>
      </c>
      <c r="D142" s="40">
        <v>40</v>
      </c>
      <c r="E142" s="40" t="s">
        <v>254</v>
      </c>
      <c r="F142" s="39" t="s">
        <v>538</v>
      </c>
      <c r="G142" s="40" t="s">
        <v>539</v>
      </c>
      <c r="J142" s="105">
        <v>42984</v>
      </c>
      <c r="K142" s="106">
        <v>9880</v>
      </c>
    </row>
    <row r="143" spans="1:11" x14ac:dyDescent="0.3">
      <c r="A143" s="40">
        <v>3600360490</v>
      </c>
      <c r="B143" s="40">
        <v>2000400429</v>
      </c>
      <c r="C143" s="39">
        <v>3600360490</v>
      </c>
      <c r="D143" s="40">
        <v>40</v>
      </c>
      <c r="E143" s="40" t="s">
        <v>254</v>
      </c>
      <c r="F143" s="39" t="s">
        <v>540</v>
      </c>
      <c r="G143" s="40" t="s">
        <v>541</v>
      </c>
      <c r="J143" s="105">
        <v>42984</v>
      </c>
      <c r="K143" s="106">
        <v>6580</v>
      </c>
    </row>
    <row r="144" spans="1:11" x14ac:dyDescent="0.3">
      <c r="A144" s="40">
        <v>3600361403</v>
      </c>
      <c r="B144" s="40">
        <v>2000400429</v>
      </c>
      <c r="C144" s="39">
        <v>3600361403</v>
      </c>
      <c r="D144" s="40">
        <v>40</v>
      </c>
      <c r="E144" s="40" t="s">
        <v>254</v>
      </c>
      <c r="F144" s="39" t="s">
        <v>542</v>
      </c>
      <c r="G144" s="40" t="s">
        <v>543</v>
      </c>
      <c r="J144" s="105">
        <v>42984</v>
      </c>
      <c r="K144" s="106">
        <v>6062</v>
      </c>
    </row>
    <row r="145" spans="1:11" x14ac:dyDescent="0.3">
      <c r="A145" s="40">
        <v>3600361404</v>
      </c>
      <c r="B145" s="40">
        <v>2000400429</v>
      </c>
      <c r="C145" s="39">
        <v>3600361404</v>
      </c>
      <c r="D145" s="40">
        <v>40</v>
      </c>
      <c r="E145" s="40" t="s">
        <v>254</v>
      </c>
      <c r="F145" s="39" t="s">
        <v>544</v>
      </c>
      <c r="G145" s="40" t="s">
        <v>545</v>
      </c>
      <c r="J145" s="105">
        <v>42984</v>
      </c>
      <c r="K145" s="106">
        <v>10000</v>
      </c>
    </row>
    <row r="146" spans="1:11" x14ac:dyDescent="0.3">
      <c r="A146" s="40">
        <v>3600361405</v>
      </c>
      <c r="B146" s="40">
        <v>2000400429</v>
      </c>
      <c r="C146" s="39">
        <v>3600361405</v>
      </c>
      <c r="D146" s="40">
        <v>40</v>
      </c>
      <c r="E146" s="40" t="s">
        <v>254</v>
      </c>
      <c r="F146" s="39" t="s">
        <v>546</v>
      </c>
      <c r="G146" s="40" t="s">
        <v>547</v>
      </c>
      <c r="J146" s="105">
        <v>42984</v>
      </c>
      <c r="K146" s="106">
        <v>9204</v>
      </c>
    </row>
    <row r="147" spans="1:11" x14ac:dyDescent="0.3">
      <c r="A147" s="40">
        <v>3600361555</v>
      </c>
      <c r="B147" s="40">
        <v>2000400429</v>
      </c>
      <c r="C147" s="39">
        <v>3600361555</v>
      </c>
      <c r="D147" s="40">
        <v>40</v>
      </c>
      <c r="E147" s="40" t="s">
        <v>254</v>
      </c>
      <c r="F147" s="39" t="s">
        <v>548</v>
      </c>
      <c r="G147" s="40" t="s">
        <v>549</v>
      </c>
      <c r="J147" s="105">
        <v>42984</v>
      </c>
      <c r="K147" s="106">
        <v>5236</v>
      </c>
    </row>
    <row r="148" spans="1:11" x14ac:dyDescent="0.3">
      <c r="A148" s="40">
        <v>3600406949</v>
      </c>
      <c r="B148" s="40">
        <v>2000400429</v>
      </c>
      <c r="C148" s="39"/>
      <c r="D148" s="40">
        <v>50</v>
      </c>
      <c r="E148" s="40" t="s">
        <v>255</v>
      </c>
      <c r="F148" s="39">
        <v>173600227376002</v>
      </c>
      <c r="G148" s="40" t="s">
        <v>550</v>
      </c>
      <c r="H148" s="40" t="s">
        <v>551</v>
      </c>
      <c r="J148" s="105">
        <v>42984</v>
      </c>
      <c r="K148" s="106">
        <v>-107600</v>
      </c>
    </row>
    <row r="149" spans="1:11" x14ac:dyDescent="0.3">
      <c r="A149" s="40">
        <v>3600410422</v>
      </c>
      <c r="B149" s="40">
        <v>2000400429</v>
      </c>
      <c r="C149" s="39"/>
      <c r="D149" s="40">
        <v>50</v>
      </c>
      <c r="E149" s="40" t="s">
        <v>255</v>
      </c>
      <c r="F149" s="39">
        <v>173600318619002</v>
      </c>
      <c r="G149" s="40" t="s">
        <v>552</v>
      </c>
      <c r="H149" s="40" t="s">
        <v>553</v>
      </c>
      <c r="J149" s="105">
        <v>42984</v>
      </c>
      <c r="K149" s="106">
        <v>-30120</v>
      </c>
    </row>
    <row r="150" spans="1:11" x14ac:dyDescent="0.3">
      <c r="A150" s="40">
        <v>3600416384</v>
      </c>
      <c r="B150" s="40">
        <v>2000400429</v>
      </c>
      <c r="C150" s="39"/>
      <c r="D150" s="40">
        <v>50</v>
      </c>
      <c r="E150" s="40" t="s">
        <v>255</v>
      </c>
      <c r="F150" s="39">
        <v>173600295937002</v>
      </c>
      <c r="G150" s="40" t="s">
        <v>554</v>
      </c>
      <c r="H150" s="40" t="s">
        <v>555</v>
      </c>
      <c r="J150" s="105">
        <v>42984</v>
      </c>
      <c r="K150" s="106">
        <v>-5020</v>
      </c>
    </row>
    <row r="151" spans="1:11" x14ac:dyDescent="0.3">
      <c r="A151" s="40">
        <v>3600417146</v>
      </c>
      <c r="B151" s="40">
        <v>2000400429</v>
      </c>
      <c r="C151" s="39"/>
      <c r="D151" s="40">
        <v>50</v>
      </c>
      <c r="E151" s="40" t="s">
        <v>255</v>
      </c>
      <c r="F151" s="39">
        <v>173600295925002</v>
      </c>
      <c r="G151" s="40" t="s">
        <v>556</v>
      </c>
      <c r="H151" s="40" t="s">
        <v>557</v>
      </c>
      <c r="J151" s="105">
        <v>42984</v>
      </c>
      <c r="K151" s="106">
        <v>-5020</v>
      </c>
    </row>
    <row r="152" spans="1:11" x14ac:dyDescent="0.3">
      <c r="A152" s="40">
        <v>3600436595</v>
      </c>
      <c r="B152" s="40">
        <v>2000400429</v>
      </c>
      <c r="C152" s="39"/>
      <c r="D152" s="40">
        <v>50</v>
      </c>
      <c r="E152" s="40" t="s">
        <v>255</v>
      </c>
      <c r="F152" s="39">
        <v>173600295930002</v>
      </c>
      <c r="G152" s="40" t="s">
        <v>558</v>
      </c>
      <c r="H152" s="40" t="s">
        <v>559</v>
      </c>
      <c r="J152" s="105">
        <v>42984</v>
      </c>
      <c r="K152" s="106">
        <v>-10000</v>
      </c>
    </row>
    <row r="153" spans="1:11" x14ac:dyDescent="0.3">
      <c r="A153" s="40">
        <v>3600437765</v>
      </c>
      <c r="B153" s="40">
        <v>2000400429</v>
      </c>
      <c r="C153" s="39"/>
      <c r="D153" s="40">
        <v>50</v>
      </c>
      <c r="E153" s="40" t="s">
        <v>255</v>
      </c>
      <c r="F153" s="39">
        <v>173600318714002</v>
      </c>
      <c r="G153" s="40" t="s">
        <v>560</v>
      </c>
      <c r="H153" s="40" t="s">
        <v>561</v>
      </c>
      <c r="J153" s="105">
        <v>42984</v>
      </c>
      <c r="K153" s="106">
        <v>-6636</v>
      </c>
    </row>
    <row r="154" spans="1:11" x14ac:dyDescent="0.3">
      <c r="A154" s="40">
        <v>3600441010</v>
      </c>
      <c r="B154" s="40">
        <v>2000400429</v>
      </c>
      <c r="C154" s="39"/>
      <c r="D154" s="40">
        <v>50</v>
      </c>
      <c r="E154" s="40" t="s">
        <v>255</v>
      </c>
      <c r="F154" s="39">
        <v>173600287924002</v>
      </c>
      <c r="G154" s="40" t="s">
        <v>562</v>
      </c>
      <c r="H154" s="40" t="s">
        <v>563</v>
      </c>
      <c r="J154" s="105">
        <v>42984</v>
      </c>
      <c r="K154" s="106">
        <v>-25000</v>
      </c>
    </row>
    <row r="155" spans="1:11" x14ac:dyDescent="0.3">
      <c r="A155" s="40">
        <v>3600441152</v>
      </c>
      <c r="B155" s="40">
        <v>2000400429</v>
      </c>
      <c r="C155" s="39"/>
      <c r="D155" s="40">
        <v>50</v>
      </c>
      <c r="E155" s="40" t="s">
        <v>255</v>
      </c>
      <c r="F155" s="39">
        <v>173600296207002</v>
      </c>
      <c r="G155" s="40" t="s">
        <v>564</v>
      </c>
      <c r="H155" s="40" t="s">
        <v>565</v>
      </c>
      <c r="J155" s="105">
        <v>42984</v>
      </c>
      <c r="K155" s="106">
        <v>-4820</v>
      </c>
    </row>
    <row r="156" spans="1:11" x14ac:dyDescent="0.3">
      <c r="A156" s="40">
        <v>3600442844</v>
      </c>
      <c r="B156" s="40">
        <v>2000400429</v>
      </c>
      <c r="C156" s="39"/>
      <c r="D156" s="40">
        <v>50</v>
      </c>
      <c r="E156" s="40" t="s">
        <v>255</v>
      </c>
      <c r="F156" s="39">
        <v>173600300197002</v>
      </c>
      <c r="G156" s="40" t="s">
        <v>566</v>
      </c>
      <c r="H156" s="40" t="s">
        <v>567</v>
      </c>
      <c r="J156" s="105">
        <v>42984</v>
      </c>
      <c r="K156" s="106">
        <v>-9400</v>
      </c>
    </row>
    <row r="157" spans="1:11" x14ac:dyDescent="0.3">
      <c r="A157" s="40">
        <v>3600446459</v>
      </c>
      <c r="B157" s="40">
        <v>2000400429</v>
      </c>
      <c r="C157" s="39"/>
      <c r="D157" s="40">
        <v>50</v>
      </c>
      <c r="E157" s="40" t="s">
        <v>255</v>
      </c>
      <c r="F157" s="39">
        <v>173600296212002</v>
      </c>
      <c r="G157" s="40" t="s">
        <v>568</v>
      </c>
      <c r="H157" s="40" t="s">
        <v>569</v>
      </c>
      <c r="J157" s="105">
        <v>42984</v>
      </c>
      <c r="K157" s="106">
        <v>-70000</v>
      </c>
    </row>
    <row r="158" spans="1:11" x14ac:dyDescent="0.3">
      <c r="A158" s="40">
        <v>3600446461</v>
      </c>
      <c r="B158" s="40">
        <v>2000400429</v>
      </c>
      <c r="C158" s="39"/>
      <c r="D158" s="40">
        <v>50</v>
      </c>
      <c r="E158" s="40" t="s">
        <v>255</v>
      </c>
      <c r="F158" s="39">
        <v>173600237971002</v>
      </c>
      <c r="G158" s="40" t="s">
        <v>570</v>
      </c>
      <c r="H158" s="40" t="s">
        <v>571</v>
      </c>
      <c r="J158" s="105">
        <v>42984</v>
      </c>
      <c r="K158" s="106">
        <v>-6728</v>
      </c>
    </row>
    <row r="159" spans="1:11" x14ac:dyDescent="0.3">
      <c r="A159" s="40">
        <v>3600448879</v>
      </c>
      <c r="B159" s="40">
        <v>2000400429</v>
      </c>
      <c r="C159" s="39"/>
      <c r="D159" s="40">
        <v>50</v>
      </c>
      <c r="E159" s="40" t="s">
        <v>255</v>
      </c>
      <c r="F159" s="39">
        <v>173600309154002</v>
      </c>
      <c r="G159" s="40" t="s">
        <v>572</v>
      </c>
      <c r="H159" s="40" t="s">
        <v>573</v>
      </c>
      <c r="J159" s="105">
        <v>42984</v>
      </c>
      <c r="K159" s="106">
        <v>-198900</v>
      </c>
    </row>
    <row r="160" spans="1:11" x14ac:dyDescent="0.3">
      <c r="A160" s="40">
        <v>3600455107</v>
      </c>
      <c r="B160" s="40">
        <v>2000400429</v>
      </c>
      <c r="C160" s="39"/>
      <c r="D160" s="40">
        <v>50</v>
      </c>
      <c r="E160" s="40" t="s">
        <v>255</v>
      </c>
      <c r="F160" s="39">
        <v>173600313764002</v>
      </c>
      <c r="G160" s="40" t="s">
        <v>574</v>
      </c>
      <c r="H160" s="40" t="s">
        <v>575</v>
      </c>
      <c r="J160" s="105">
        <v>42984</v>
      </c>
      <c r="K160" s="106">
        <v>-9640</v>
      </c>
    </row>
    <row r="161" spans="1:11" x14ac:dyDescent="0.3">
      <c r="A161" s="40">
        <v>100021947</v>
      </c>
      <c r="B161" s="40">
        <v>2000400429</v>
      </c>
      <c r="C161" s="39"/>
      <c r="D161" s="40">
        <v>50</v>
      </c>
      <c r="E161" s="40" t="s">
        <v>256</v>
      </c>
      <c r="F161" s="39">
        <v>173600295921002</v>
      </c>
      <c r="G161" s="40" t="s">
        <v>576</v>
      </c>
      <c r="H161" s="40" t="s">
        <v>389</v>
      </c>
      <c r="J161" s="105">
        <v>42985</v>
      </c>
      <c r="K161" s="106">
        <v>-600</v>
      </c>
    </row>
    <row r="162" spans="1:11" x14ac:dyDescent="0.3">
      <c r="A162" s="40">
        <v>100021948</v>
      </c>
      <c r="B162" s="40">
        <v>2000400429</v>
      </c>
      <c r="C162" s="39"/>
      <c r="D162" s="40">
        <v>50</v>
      </c>
      <c r="E162" s="40" t="s">
        <v>256</v>
      </c>
      <c r="F162" s="39">
        <v>173600307001002</v>
      </c>
      <c r="G162" s="40" t="s">
        <v>577</v>
      </c>
      <c r="H162" s="40" t="s">
        <v>389</v>
      </c>
      <c r="J162" s="105">
        <v>42985</v>
      </c>
      <c r="K162" s="106">
        <v>-160</v>
      </c>
    </row>
    <row r="163" spans="1:11" x14ac:dyDescent="0.3">
      <c r="A163" s="40">
        <v>100021949</v>
      </c>
      <c r="B163" s="40">
        <v>2000400429</v>
      </c>
      <c r="C163" s="39"/>
      <c r="D163" s="40">
        <v>50</v>
      </c>
      <c r="E163" s="40" t="s">
        <v>256</v>
      </c>
      <c r="F163" s="39">
        <v>173600300199002</v>
      </c>
      <c r="G163" s="40" t="s">
        <v>578</v>
      </c>
      <c r="H163" s="40" t="s">
        <v>389</v>
      </c>
      <c r="J163" s="105">
        <v>42985</v>
      </c>
      <c r="K163" s="106">
        <v>-320</v>
      </c>
    </row>
    <row r="164" spans="1:11" x14ac:dyDescent="0.3">
      <c r="A164" s="40">
        <v>100021950</v>
      </c>
      <c r="B164" s="40">
        <v>2000400429</v>
      </c>
      <c r="C164" s="39"/>
      <c r="D164" s="40">
        <v>50</v>
      </c>
      <c r="E164" s="40" t="s">
        <v>256</v>
      </c>
      <c r="F164" s="39">
        <v>173600300200002</v>
      </c>
      <c r="G164" s="40" t="s">
        <v>579</v>
      </c>
      <c r="H164" s="40" t="s">
        <v>389</v>
      </c>
      <c r="J164" s="105">
        <v>42985</v>
      </c>
      <c r="K164" s="106">
        <v>-160</v>
      </c>
    </row>
    <row r="165" spans="1:11" x14ac:dyDescent="0.3">
      <c r="A165" s="40">
        <v>3600085586</v>
      </c>
      <c r="B165" s="40">
        <v>2000400429</v>
      </c>
      <c r="C165" s="39"/>
      <c r="D165" s="40">
        <v>50</v>
      </c>
      <c r="E165" s="40" t="s">
        <v>255</v>
      </c>
      <c r="F165" s="39">
        <v>173600309838002</v>
      </c>
      <c r="G165" s="40" t="s">
        <v>580</v>
      </c>
      <c r="J165" s="105">
        <v>42985</v>
      </c>
      <c r="K165" s="106">
        <v>-6200</v>
      </c>
    </row>
    <row r="166" spans="1:11" x14ac:dyDescent="0.3">
      <c r="A166" s="40">
        <v>3600085671</v>
      </c>
      <c r="B166" s="40">
        <v>2000400429</v>
      </c>
      <c r="C166" s="39"/>
      <c r="D166" s="40">
        <v>50</v>
      </c>
      <c r="E166" s="40" t="s">
        <v>255</v>
      </c>
      <c r="F166" s="39">
        <v>173600307001002</v>
      </c>
      <c r="G166" s="40" t="s">
        <v>581</v>
      </c>
      <c r="H166" s="40" t="s">
        <v>582</v>
      </c>
      <c r="J166" s="105">
        <v>42985</v>
      </c>
      <c r="K166" s="106">
        <v>-5220</v>
      </c>
    </row>
    <row r="167" spans="1:11" x14ac:dyDescent="0.3">
      <c r="A167" s="40">
        <v>3600085672</v>
      </c>
      <c r="B167" s="40">
        <v>2000400429</v>
      </c>
      <c r="C167" s="39"/>
      <c r="D167" s="40">
        <v>50</v>
      </c>
      <c r="E167" s="40" t="s">
        <v>255</v>
      </c>
      <c r="F167" s="39">
        <v>173600300199002</v>
      </c>
      <c r="G167" s="40" t="s">
        <v>583</v>
      </c>
      <c r="H167" s="40" t="s">
        <v>584</v>
      </c>
      <c r="J167" s="105">
        <v>42985</v>
      </c>
      <c r="K167" s="106">
        <v>-9640</v>
      </c>
    </row>
    <row r="168" spans="1:11" x14ac:dyDescent="0.3">
      <c r="A168" s="40">
        <v>3600085673</v>
      </c>
      <c r="B168" s="40">
        <v>2000400429</v>
      </c>
      <c r="C168" s="39"/>
      <c r="D168" s="40">
        <v>50</v>
      </c>
      <c r="E168" s="40" t="s">
        <v>255</v>
      </c>
      <c r="F168" s="39">
        <v>173600300200002</v>
      </c>
      <c r="G168" s="40" t="s">
        <v>585</v>
      </c>
      <c r="H168" s="40" t="s">
        <v>586</v>
      </c>
      <c r="J168" s="105">
        <v>42985</v>
      </c>
      <c r="K168" s="106">
        <v>-5220</v>
      </c>
    </row>
    <row r="169" spans="1:11" x14ac:dyDescent="0.3">
      <c r="A169" s="40">
        <v>3600085674</v>
      </c>
      <c r="B169" s="40">
        <v>2000400429</v>
      </c>
      <c r="C169" s="39"/>
      <c r="D169" s="40">
        <v>50</v>
      </c>
      <c r="E169" s="40" t="s">
        <v>255</v>
      </c>
      <c r="F169" s="39">
        <v>173600306705002</v>
      </c>
      <c r="G169" s="40" t="s">
        <v>587</v>
      </c>
      <c r="H169" s="40" t="s">
        <v>588</v>
      </c>
      <c r="J169" s="105">
        <v>42985</v>
      </c>
      <c r="K169" s="106">
        <v>-7400</v>
      </c>
    </row>
    <row r="170" spans="1:11" x14ac:dyDescent="0.3">
      <c r="A170" s="40">
        <v>3600085675</v>
      </c>
      <c r="B170" s="40">
        <v>2000400429</v>
      </c>
      <c r="C170" s="39"/>
      <c r="D170" s="40">
        <v>50</v>
      </c>
      <c r="E170" s="40" t="s">
        <v>255</v>
      </c>
      <c r="F170" s="39">
        <v>173600252398002</v>
      </c>
      <c r="G170" s="40" t="s">
        <v>589</v>
      </c>
      <c r="H170" s="40" t="s">
        <v>590</v>
      </c>
      <c r="J170" s="105">
        <v>42985</v>
      </c>
      <c r="K170" s="106">
        <v>-6120</v>
      </c>
    </row>
    <row r="171" spans="1:11" x14ac:dyDescent="0.3">
      <c r="A171" s="40">
        <v>3600406950</v>
      </c>
      <c r="B171" s="40">
        <v>2000400429</v>
      </c>
      <c r="C171" s="39"/>
      <c r="D171" s="40">
        <v>50</v>
      </c>
      <c r="E171" s="40" t="s">
        <v>255</v>
      </c>
      <c r="F171" s="39">
        <v>173600309149002</v>
      </c>
      <c r="G171" s="40" t="s">
        <v>591</v>
      </c>
      <c r="H171" s="40" t="s">
        <v>592</v>
      </c>
      <c r="J171" s="105">
        <v>42985</v>
      </c>
      <c r="K171" s="106">
        <v>-18000</v>
      </c>
    </row>
    <row r="172" spans="1:11" x14ac:dyDescent="0.3">
      <c r="A172" s="40">
        <v>3600406951</v>
      </c>
      <c r="B172" s="40">
        <v>2000400429</v>
      </c>
      <c r="C172" s="39"/>
      <c r="D172" s="40">
        <v>50</v>
      </c>
      <c r="E172" s="40" t="s">
        <v>255</v>
      </c>
      <c r="F172" s="39">
        <v>173600271772002</v>
      </c>
      <c r="G172" s="40" t="s">
        <v>593</v>
      </c>
      <c r="H172" s="40" t="s">
        <v>594</v>
      </c>
      <c r="J172" s="105">
        <v>42985</v>
      </c>
      <c r="K172" s="106">
        <v>-109000</v>
      </c>
    </row>
    <row r="173" spans="1:11" x14ac:dyDescent="0.3">
      <c r="A173" s="40">
        <v>3600439384</v>
      </c>
      <c r="B173" s="40">
        <v>2000400429</v>
      </c>
      <c r="C173" s="39"/>
      <c r="D173" s="40">
        <v>50</v>
      </c>
      <c r="E173" s="40" t="s">
        <v>255</v>
      </c>
      <c r="F173" s="39">
        <v>173600252396002</v>
      </c>
      <c r="G173" s="40" t="s">
        <v>595</v>
      </c>
      <c r="H173" s="40" t="s">
        <v>596</v>
      </c>
      <c r="J173" s="105">
        <v>42985</v>
      </c>
      <c r="K173" s="106">
        <v>-5880</v>
      </c>
    </row>
    <row r="174" spans="1:11" x14ac:dyDescent="0.3">
      <c r="A174" s="40">
        <v>3600439387</v>
      </c>
      <c r="B174" s="40">
        <v>2000400429</v>
      </c>
      <c r="C174" s="39"/>
      <c r="D174" s="40">
        <v>50</v>
      </c>
      <c r="E174" s="40" t="s">
        <v>255</v>
      </c>
      <c r="F174" s="39">
        <v>173600319430002</v>
      </c>
      <c r="G174" s="40" t="s">
        <v>597</v>
      </c>
      <c r="H174" s="40" t="s">
        <v>598</v>
      </c>
      <c r="J174" s="105">
        <v>42985</v>
      </c>
      <c r="K174" s="106">
        <v>-9570</v>
      </c>
    </row>
    <row r="175" spans="1:11" x14ac:dyDescent="0.3">
      <c r="A175" s="40">
        <v>3600439390</v>
      </c>
      <c r="B175" s="40">
        <v>2000400429</v>
      </c>
      <c r="C175" s="39"/>
      <c r="D175" s="40">
        <v>50</v>
      </c>
      <c r="E175" s="40" t="s">
        <v>255</v>
      </c>
      <c r="F175" s="39">
        <v>173600318846002</v>
      </c>
      <c r="G175" s="40" t="s">
        <v>599</v>
      </c>
      <c r="H175" s="40" t="s">
        <v>600</v>
      </c>
      <c r="J175" s="105">
        <v>42985</v>
      </c>
      <c r="K175" s="106">
        <v>-5000</v>
      </c>
    </row>
    <row r="176" spans="1:11" x14ac:dyDescent="0.3">
      <c r="A176" s="40">
        <v>3600439391</v>
      </c>
      <c r="B176" s="40">
        <v>2000400429</v>
      </c>
      <c r="C176" s="39"/>
      <c r="D176" s="40">
        <v>50</v>
      </c>
      <c r="E176" s="40" t="s">
        <v>255</v>
      </c>
      <c r="F176" s="39">
        <v>173600318704002</v>
      </c>
      <c r="G176" s="40" t="s">
        <v>601</v>
      </c>
      <c r="H176" s="40" t="s">
        <v>602</v>
      </c>
      <c r="J176" s="105">
        <v>42985</v>
      </c>
      <c r="K176" s="106">
        <v>-5700</v>
      </c>
    </row>
    <row r="177" spans="1:11" x14ac:dyDescent="0.3">
      <c r="A177" s="40">
        <v>3600440561</v>
      </c>
      <c r="B177" s="40">
        <v>2000400429</v>
      </c>
      <c r="C177" s="39"/>
      <c r="D177" s="40">
        <v>50</v>
      </c>
      <c r="E177" s="40" t="s">
        <v>255</v>
      </c>
      <c r="F177" s="39">
        <v>173600296204002</v>
      </c>
      <c r="G177" s="40" t="s">
        <v>603</v>
      </c>
      <c r="H177" s="40" t="s">
        <v>604</v>
      </c>
      <c r="J177" s="105">
        <v>42985</v>
      </c>
      <c r="K177" s="106">
        <v>-17300</v>
      </c>
    </row>
    <row r="178" spans="1:11" x14ac:dyDescent="0.3">
      <c r="A178" s="40">
        <v>3600440562</v>
      </c>
      <c r="B178" s="40">
        <v>2000400429</v>
      </c>
      <c r="C178" s="39"/>
      <c r="D178" s="40">
        <v>50</v>
      </c>
      <c r="E178" s="40" t="s">
        <v>255</v>
      </c>
      <c r="F178" s="39">
        <v>173600318738002</v>
      </c>
      <c r="G178" s="40" t="s">
        <v>605</v>
      </c>
      <c r="H178" s="40" t="s">
        <v>606</v>
      </c>
      <c r="J178" s="105">
        <v>42985</v>
      </c>
      <c r="K178" s="106">
        <v>-10000</v>
      </c>
    </row>
    <row r="179" spans="1:11" x14ac:dyDescent="0.3">
      <c r="A179" s="40">
        <v>3600440563</v>
      </c>
      <c r="B179" s="40">
        <v>2000400429</v>
      </c>
      <c r="C179" s="39"/>
      <c r="D179" s="40">
        <v>50</v>
      </c>
      <c r="E179" s="40" t="s">
        <v>255</v>
      </c>
      <c r="F179" s="39">
        <v>173600316086002</v>
      </c>
      <c r="G179" s="40" t="s">
        <v>607</v>
      </c>
      <c r="H179" s="40" t="s">
        <v>608</v>
      </c>
      <c r="J179" s="105">
        <v>42985</v>
      </c>
      <c r="K179" s="106">
        <v>-11600</v>
      </c>
    </row>
    <row r="180" spans="1:11" x14ac:dyDescent="0.3">
      <c r="A180" s="40">
        <v>3600440568</v>
      </c>
      <c r="B180" s="40">
        <v>2000400429</v>
      </c>
      <c r="C180" s="39"/>
      <c r="D180" s="40">
        <v>50</v>
      </c>
      <c r="E180" s="40" t="s">
        <v>255</v>
      </c>
      <c r="F180" s="39">
        <v>173600318722002</v>
      </c>
      <c r="G180" s="40" t="s">
        <v>609</v>
      </c>
      <c r="H180" s="40" t="s">
        <v>610</v>
      </c>
      <c r="J180" s="105">
        <v>42985</v>
      </c>
      <c r="K180" s="106">
        <v>-20440</v>
      </c>
    </row>
    <row r="181" spans="1:11" x14ac:dyDescent="0.3">
      <c r="A181" s="40">
        <v>3600440569</v>
      </c>
      <c r="B181" s="40">
        <v>2000400429</v>
      </c>
      <c r="C181" s="39"/>
      <c r="D181" s="40">
        <v>50</v>
      </c>
      <c r="E181" s="40" t="s">
        <v>255</v>
      </c>
      <c r="F181" s="39">
        <v>173600309835002</v>
      </c>
      <c r="G181" s="40" t="s">
        <v>611</v>
      </c>
      <c r="H181" s="40" t="s">
        <v>612</v>
      </c>
      <c r="J181" s="105">
        <v>42985</v>
      </c>
      <c r="K181" s="106">
        <v>-5980</v>
      </c>
    </row>
    <row r="182" spans="1:11" x14ac:dyDescent="0.3">
      <c r="A182" s="40">
        <v>3600440570</v>
      </c>
      <c r="B182" s="40">
        <v>2000400429</v>
      </c>
      <c r="C182" s="39"/>
      <c r="D182" s="40">
        <v>50</v>
      </c>
      <c r="E182" s="40" t="s">
        <v>255</v>
      </c>
      <c r="F182" s="39">
        <v>173600252399002</v>
      </c>
      <c r="G182" s="40" t="s">
        <v>613</v>
      </c>
      <c r="H182" s="40" t="s">
        <v>614</v>
      </c>
      <c r="J182" s="105">
        <v>42985</v>
      </c>
      <c r="K182" s="106">
        <v>-6100</v>
      </c>
    </row>
    <row r="183" spans="1:11" x14ac:dyDescent="0.3">
      <c r="A183" s="40">
        <v>3600440571</v>
      </c>
      <c r="B183" s="40">
        <v>2000400429</v>
      </c>
      <c r="C183" s="39"/>
      <c r="D183" s="40">
        <v>50</v>
      </c>
      <c r="E183" s="40" t="s">
        <v>255</v>
      </c>
      <c r="F183" s="39">
        <v>173600295921002</v>
      </c>
      <c r="G183" s="40" t="s">
        <v>615</v>
      </c>
      <c r="H183" s="40" t="s">
        <v>616</v>
      </c>
      <c r="J183" s="105">
        <v>42985</v>
      </c>
      <c r="K183" s="106">
        <v>-6820</v>
      </c>
    </row>
    <row r="184" spans="1:11" x14ac:dyDescent="0.3">
      <c r="A184" s="40">
        <v>3600445385</v>
      </c>
      <c r="B184" s="40">
        <v>2000400429</v>
      </c>
      <c r="C184" s="39"/>
      <c r="D184" s="40">
        <v>50</v>
      </c>
      <c r="E184" s="40" t="s">
        <v>255</v>
      </c>
      <c r="F184" s="39">
        <v>173600264014002</v>
      </c>
      <c r="G184" s="40" t="s">
        <v>617</v>
      </c>
      <c r="H184" s="40" t="s">
        <v>618</v>
      </c>
      <c r="J184" s="105">
        <v>42985</v>
      </c>
      <c r="K184" s="106">
        <v>-6220</v>
      </c>
    </row>
    <row r="185" spans="1:11" x14ac:dyDescent="0.3">
      <c r="A185" s="40">
        <v>3600446665</v>
      </c>
      <c r="B185" s="40">
        <v>2000400429</v>
      </c>
      <c r="C185" s="39"/>
      <c r="D185" s="40">
        <v>50</v>
      </c>
      <c r="E185" s="40" t="s">
        <v>255</v>
      </c>
      <c r="F185" s="39">
        <v>173600318737002</v>
      </c>
      <c r="G185" s="40" t="s">
        <v>619</v>
      </c>
      <c r="H185" s="40" t="s">
        <v>620</v>
      </c>
      <c r="J185" s="105">
        <v>42985</v>
      </c>
      <c r="K185" s="106">
        <v>-10916</v>
      </c>
    </row>
    <row r="186" spans="1:11" x14ac:dyDescent="0.3">
      <c r="A186" s="40">
        <v>3600446666</v>
      </c>
      <c r="B186" s="40">
        <v>2000400429</v>
      </c>
      <c r="C186" s="39"/>
      <c r="D186" s="40">
        <v>50</v>
      </c>
      <c r="E186" s="40" t="s">
        <v>255</v>
      </c>
      <c r="F186" s="39">
        <v>173600288948002</v>
      </c>
      <c r="G186" s="40" t="s">
        <v>621</v>
      </c>
      <c r="H186" s="40" t="s">
        <v>622</v>
      </c>
      <c r="J186" s="105">
        <v>42985</v>
      </c>
      <c r="K186" s="106">
        <v>-4200</v>
      </c>
    </row>
    <row r="187" spans="1:11" x14ac:dyDescent="0.3">
      <c r="A187" s="40">
        <v>3600446667</v>
      </c>
      <c r="B187" s="40">
        <v>2000400429</v>
      </c>
      <c r="C187" s="39"/>
      <c r="D187" s="40">
        <v>50</v>
      </c>
      <c r="E187" s="40" t="s">
        <v>255</v>
      </c>
      <c r="F187" s="39">
        <v>173600293000002</v>
      </c>
      <c r="G187" s="40" t="s">
        <v>623</v>
      </c>
      <c r="H187" s="40" t="s">
        <v>624</v>
      </c>
      <c r="J187" s="105">
        <v>42985</v>
      </c>
      <c r="K187" s="106">
        <v>-10472</v>
      </c>
    </row>
    <row r="188" spans="1:11" x14ac:dyDescent="0.3">
      <c r="A188" s="40">
        <v>3600447358</v>
      </c>
      <c r="B188" s="40">
        <v>2000400429</v>
      </c>
      <c r="C188" s="39"/>
      <c r="D188" s="40">
        <v>50</v>
      </c>
      <c r="E188" s="40" t="s">
        <v>255</v>
      </c>
      <c r="F188" s="39">
        <v>173600295920002</v>
      </c>
      <c r="G188" s="40" t="s">
        <v>625</v>
      </c>
      <c r="H188" s="40" t="s">
        <v>626</v>
      </c>
      <c r="J188" s="105">
        <v>42985</v>
      </c>
      <c r="K188" s="106">
        <v>-5832</v>
      </c>
    </row>
    <row r="189" spans="1:11" x14ac:dyDescent="0.3">
      <c r="A189" s="40">
        <v>3600447359</v>
      </c>
      <c r="B189" s="40">
        <v>2000400429</v>
      </c>
      <c r="C189" s="39"/>
      <c r="D189" s="40">
        <v>50</v>
      </c>
      <c r="E189" s="40" t="s">
        <v>255</v>
      </c>
      <c r="F189" s="39">
        <v>173600295939002</v>
      </c>
      <c r="G189" s="40" t="s">
        <v>627</v>
      </c>
      <c r="H189" s="40" t="s">
        <v>628</v>
      </c>
      <c r="J189" s="105">
        <v>42985</v>
      </c>
      <c r="K189" s="106">
        <v>-4960</v>
      </c>
    </row>
    <row r="190" spans="1:11" x14ac:dyDescent="0.3">
      <c r="A190" s="40">
        <v>3600448861</v>
      </c>
      <c r="B190" s="40">
        <v>2000400429</v>
      </c>
      <c r="C190" s="39"/>
      <c r="D190" s="40">
        <v>50</v>
      </c>
      <c r="E190" s="40" t="s">
        <v>255</v>
      </c>
      <c r="F190" s="39">
        <v>173600294336002</v>
      </c>
      <c r="G190" s="40" t="s">
        <v>629</v>
      </c>
      <c r="H190" s="40" t="s">
        <v>630</v>
      </c>
      <c r="J190" s="105">
        <v>42985</v>
      </c>
      <c r="K190" s="106">
        <v>-20000</v>
      </c>
    </row>
    <row r="191" spans="1:11" x14ac:dyDescent="0.3">
      <c r="A191" s="40">
        <v>3600454556</v>
      </c>
      <c r="B191" s="40">
        <v>2000400429</v>
      </c>
      <c r="C191" s="39"/>
      <c r="D191" s="40">
        <v>50</v>
      </c>
      <c r="E191" s="40" t="s">
        <v>255</v>
      </c>
      <c r="F191" s="39">
        <v>173600348580002</v>
      </c>
      <c r="G191" s="40" t="s">
        <v>341</v>
      </c>
      <c r="H191" s="40" t="s">
        <v>631</v>
      </c>
      <c r="J191" s="105">
        <v>42985</v>
      </c>
      <c r="K191" s="106">
        <v>-10000</v>
      </c>
    </row>
    <row r="192" spans="1:11" x14ac:dyDescent="0.3">
      <c r="A192" s="40">
        <v>100281929</v>
      </c>
      <c r="B192" s="40">
        <v>2000400429</v>
      </c>
      <c r="C192" s="39"/>
      <c r="D192" s="40">
        <v>50</v>
      </c>
      <c r="E192" s="40" t="s">
        <v>256</v>
      </c>
      <c r="F192" s="39">
        <v>173600295939002</v>
      </c>
      <c r="G192" s="40" t="s">
        <v>632</v>
      </c>
      <c r="H192" s="40" t="s">
        <v>389</v>
      </c>
      <c r="J192" s="105">
        <v>42986</v>
      </c>
      <c r="K192" s="106">
        <v>-2400</v>
      </c>
    </row>
    <row r="193" spans="1:11" x14ac:dyDescent="0.3">
      <c r="A193" s="40">
        <v>3600406952</v>
      </c>
      <c r="B193" s="40">
        <v>2000400429</v>
      </c>
      <c r="C193" s="39"/>
      <c r="D193" s="40">
        <v>50</v>
      </c>
      <c r="E193" s="40" t="s">
        <v>255</v>
      </c>
      <c r="F193" s="39">
        <v>173600329071002</v>
      </c>
      <c r="G193" s="40" t="s">
        <v>633</v>
      </c>
      <c r="H193" s="40" t="s">
        <v>634</v>
      </c>
      <c r="J193" s="105">
        <v>42986</v>
      </c>
      <c r="K193" s="106">
        <v>-200000</v>
      </c>
    </row>
    <row r="194" spans="1:11" x14ac:dyDescent="0.3">
      <c r="A194" s="40">
        <v>3600446334</v>
      </c>
      <c r="B194" s="40">
        <v>2000400429</v>
      </c>
      <c r="C194" s="39"/>
      <c r="D194" s="40">
        <v>50</v>
      </c>
      <c r="E194" s="40" t="s">
        <v>255</v>
      </c>
      <c r="F194" s="39">
        <v>173600230992002</v>
      </c>
      <c r="G194" s="40" t="s">
        <v>635</v>
      </c>
      <c r="H194" s="40" t="s">
        <v>636</v>
      </c>
      <c r="J194" s="105">
        <v>42986</v>
      </c>
      <c r="K194" s="106">
        <v>-108000</v>
      </c>
    </row>
    <row r="195" spans="1:11" x14ac:dyDescent="0.3">
      <c r="A195" s="40">
        <v>3600446668</v>
      </c>
      <c r="B195" s="40">
        <v>2000400429</v>
      </c>
      <c r="C195" s="39"/>
      <c r="D195" s="40">
        <v>50</v>
      </c>
      <c r="E195" s="40" t="s">
        <v>255</v>
      </c>
      <c r="F195" s="39">
        <v>173600295922002</v>
      </c>
      <c r="G195" s="40" t="s">
        <v>637</v>
      </c>
      <c r="H195" s="40" t="s">
        <v>638</v>
      </c>
      <c r="J195" s="105">
        <v>42986</v>
      </c>
      <c r="K195" s="106">
        <v>-4980</v>
      </c>
    </row>
    <row r="196" spans="1:11" x14ac:dyDescent="0.3">
      <c r="A196" s="40">
        <v>3600447360</v>
      </c>
      <c r="B196" s="40">
        <v>2000400429</v>
      </c>
      <c r="C196" s="39"/>
      <c r="D196" s="40">
        <v>50</v>
      </c>
      <c r="E196" s="40" t="s">
        <v>255</v>
      </c>
      <c r="F196" s="39">
        <v>173600306706002</v>
      </c>
      <c r="G196" s="40" t="s">
        <v>639</v>
      </c>
      <c r="H196" s="40" t="s">
        <v>640</v>
      </c>
      <c r="J196" s="105">
        <v>42986</v>
      </c>
      <c r="K196" s="106">
        <v>-10460</v>
      </c>
    </row>
    <row r="197" spans="1:11" x14ac:dyDescent="0.3">
      <c r="A197" s="40">
        <v>3600447361</v>
      </c>
      <c r="B197" s="40">
        <v>2000400429</v>
      </c>
      <c r="C197" s="39"/>
      <c r="D197" s="40">
        <v>50</v>
      </c>
      <c r="E197" s="40" t="s">
        <v>255</v>
      </c>
      <c r="F197" s="39">
        <v>173600311302002</v>
      </c>
      <c r="G197" s="40" t="s">
        <v>641</v>
      </c>
      <c r="H197" s="40" t="s">
        <v>642</v>
      </c>
      <c r="J197" s="105">
        <v>42986</v>
      </c>
      <c r="K197" s="106">
        <v>-5980</v>
      </c>
    </row>
    <row r="198" spans="1:11" x14ac:dyDescent="0.3">
      <c r="A198" s="40">
        <v>3600447362</v>
      </c>
      <c r="B198" s="40">
        <v>2000400429</v>
      </c>
      <c r="C198" s="39"/>
      <c r="D198" s="40">
        <v>50</v>
      </c>
      <c r="E198" s="40" t="s">
        <v>255</v>
      </c>
      <c r="F198" s="39">
        <v>173600318841002</v>
      </c>
      <c r="G198" s="40" t="s">
        <v>643</v>
      </c>
      <c r="H198" s="40" t="s">
        <v>644</v>
      </c>
      <c r="J198" s="105">
        <v>42986</v>
      </c>
      <c r="K198" s="106">
        <v>-6420</v>
      </c>
    </row>
    <row r="199" spans="1:11" x14ac:dyDescent="0.3">
      <c r="A199" s="40">
        <v>3600447685</v>
      </c>
      <c r="B199" s="40">
        <v>2000400429</v>
      </c>
      <c r="C199" s="39"/>
      <c r="D199" s="40">
        <v>50</v>
      </c>
      <c r="E199" s="40" t="s">
        <v>255</v>
      </c>
      <c r="F199" s="39">
        <v>173600075241002</v>
      </c>
      <c r="G199" s="40" t="s">
        <v>645</v>
      </c>
      <c r="H199" s="40" t="s">
        <v>646</v>
      </c>
      <c r="J199" s="105">
        <v>42986</v>
      </c>
      <c r="K199" s="106">
        <v>-21300</v>
      </c>
    </row>
    <row r="200" spans="1:11" x14ac:dyDescent="0.3">
      <c r="A200" s="40">
        <v>3600447686</v>
      </c>
      <c r="B200" s="40">
        <v>2000400429</v>
      </c>
      <c r="C200" s="39"/>
      <c r="D200" s="40">
        <v>50</v>
      </c>
      <c r="E200" s="40" t="s">
        <v>255</v>
      </c>
      <c r="F200" s="39">
        <v>173600297129002</v>
      </c>
      <c r="G200" s="40" t="s">
        <v>647</v>
      </c>
      <c r="H200" s="40" t="s">
        <v>648</v>
      </c>
      <c r="J200" s="105">
        <v>42986</v>
      </c>
      <c r="K200" s="106">
        <v>-33500</v>
      </c>
    </row>
    <row r="201" spans="1:11" x14ac:dyDescent="0.3">
      <c r="A201" s="40">
        <v>3600373893</v>
      </c>
      <c r="B201" s="40">
        <v>2000400429</v>
      </c>
      <c r="C201" s="39">
        <v>3600373893</v>
      </c>
      <c r="D201" s="40">
        <v>40</v>
      </c>
      <c r="E201" s="40" t="s">
        <v>254</v>
      </c>
      <c r="F201" s="39" t="s">
        <v>649</v>
      </c>
      <c r="G201" s="40" t="s">
        <v>650</v>
      </c>
      <c r="J201" s="105">
        <v>42989</v>
      </c>
      <c r="K201" s="106">
        <v>9662</v>
      </c>
    </row>
    <row r="202" spans="1:11" x14ac:dyDescent="0.3">
      <c r="A202" s="40">
        <v>3600373895</v>
      </c>
      <c r="B202" s="40">
        <v>2000400429</v>
      </c>
      <c r="C202" s="39">
        <v>3600373895</v>
      </c>
      <c r="D202" s="40">
        <v>40</v>
      </c>
      <c r="E202" s="40" t="s">
        <v>254</v>
      </c>
      <c r="F202" s="39" t="s">
        <v>651</v>
      </c>
      <c r="G202" s="40" t="s">
        <v>652</v>
      </c>
      <c r="J202" s="105">
        <v>42989</v>
      </c>
      <c r="K202" s="106">
        <v>2300</v>
      </c>
    </row>
    <row r="203" spans="1:11" x14ac:dyDescent="0.3">
      <c r="A203" s="40">
        <v>3600373898</v>
      </c>
      <c r="B203" s="40">
        <v>2000400429</v>
      </c>
      <c r="C203" s="39">
        <v>3600373898</v>
      </c>
      <c r="D203" s="40">
        <v>40</v>
      </c>
      <c r="E203" s="40" t="s">
        <v>254</v>
      </c>
      <c r="F203" s="39" t="s">
        <v>653</v>
      </c>
      <c r="G203" s="40" t="s">
        <v>654</v>
      </c>
      <c r="J203" s="105">
        <v>42989</v>
      </c>
      <c r="K203" s="106">
        <v>5540</v>
      </c>
    </row>
    <row r="204" spans="1:11" x14ac:dyDescent="0.3">
      <c r="A204" s="40">
        <v>3600374093</v>
      </c>
      <c r="B204" s="40">
        <v>2000400429</v>
      </c>
      <c r="C204" s="39">
        <v>3600374093</v>
      </c>
      <c r="D204" s="40">
        <v>40</v>
      </c>
      <c r="E204" s="40" t="s">
        <v>254</v>
      </c>
      <c r="F204" s="39" t="s">
        <v>655</v>
      </c>
      <c r="G204" s="40" t="s">
        <v>656</v>
      </c>
      <c r="J204" s="105">
        <v>42989</v>
      </c>
      <c r="K204" s="106">
        <v>10000</v>
      </c>
    </row>
    <row r="205" spans="1:11" x14ac:dyDescent="0.3">
      <c r="A205" s="40">
        <v>3600374099</v>
      </c>
      <c r="B205" s="40">
        <v>2000400429</v>
      </c>
      <c r="C205" s="39">
        <v>3600374099</v>
      </c>
      <c r="D205" s="40">
        <v>40</v>
      </c>
      <c r="E205" s="40" t="s">
        <v>254</v>
      </c>
      <c r="F205" s="39" t="s">
        <v>657</v>
      </c>
      <c r="G205" s="40" t="s">
        <v>658</v>
      </c>
      <c r="J205" s="105">
        <v>42989</v>
      </c>
      <c r="K205" s="106">
        <v>3880</v>
      </c>
    </row>
    <row r="206" spans="1:11" x14ac:dyDescent="0.3">
      <c r="A206" s="40">
        <v>3600374793</v>
      </c>
      <c r="B206" s="40">
        <v>2000400429</v>
      </c>
      <c r="C206" s="39">
        <v>3600374793</v>
      </c>
      <c r="D206" s="40">
        <v>40</v>
      </c>
      <c r="E206" s="40" t="s">
        <v>254</v>
      </c>
      <c r="F206" s="39" t="s">
        <v>659</v>
      </c>
      <c r="G206" s="40" t="s">
        <v>660</v>
      </c>
      <c r="J206" s="105">
        <v>42989</v>
      </c>
      <c r="K206" s="106">
        <v>1644</v>
      </c>
    </row>
    <row r="207" spans="1:11" x14ac:dyDescent="0.3">
      <c r="A207" s="40">
        <v>3600375265</v>
      </c>
      <c r="B207" s="40">
        <v>2000400429</v>
      </c>
      <c r="C207" s="39">
        <v>3600375265</v>
      </c>
      <c r="D207" s="40">
        <v>40</v>
      </c>
      <c r="E207" s="40" t="s">
        <v>254</v>
      </c>
      <c r="F207" s="39" t="s">
        <v>661</v>
      </c>
      <c r="G207" s="40" t="s">
        <v>662</v>
      </c>
      <c r="J207" s="105">
        <v>42989</v>
      </c>
      <c r="K207" s="106">
        <v>8552</v>
      </c>
    </row>
    <row r="208" spans="1:11" x14ac:dyDescent="0.3">
      <c r="A208" s="40">
        <v>3600375440</v>
      </c>
      <c r="B208" s="40">
        <v>2000400429</v>
      </c>
      <c r="C208" s="39">
        <v>3600375440</v>
      </c>
      <c r="D208" s="40">
        <v>40</v>
      </c>
      <c r="E208" s="40" t="s">
        <v>254</v>
      </c>
      <c r="F208" s="39" t="s">
        <v>663</v>
      </c>
      <c r="G208" s="40" t="s">
        <v>664</v>
      </c>
      <c r="J208" s="105">
        <v>42989</v>
      </c>
      <c r="K208" s="106">
        <v>10000</v>
      </c>
    </row>
    <row r="209" spans="1:11" x14ac:dyDescent="0.3">
      <c r="A209" s="40">
        <v>3600375905</v>
      </c>
      <c r="B209" s="40">
        <v>2000400429</v>
      </c>
      <c r="C209" s="39">
        <v>3600375905</v>
      </c>
      <c r="D209" s="40">
        <v>40</v>
      </c>
      <c r="E209" s="40" t="s">
        <v>254</v>
      </c>
      <c r="F209" s="39" t="s">
        <v>665</v>
      </c>
      <c r="G209" s="40" t="s">
        <v>666</v>
      </c>
      <c r="J209" s="105">
        <v>42989</v>
      </c>
      <c r="K209" s="106">
        <v>7260</v>
      </c>
    </row>
    <row r="210" spans="1:11" x14ac:dyDescent="0.3">
      <c r="A210" s="40">
        <v>3600375910</v>
      </c>
      <c r="B210" s="40">
        <v>2000400429</v>
      </c>
      <c r="C210" s="39">
        <v>3600375910</v>
      </c>
      <c r="D210" s="40">
        <v>40</v>
      </c>
      <c r="E210" s="40" t="s">
        <v>254</v>
      </c>
      <c r="F210" s="39" t="s">
        <v>667</v>
      </c>
      <c r="G210" s="40" t="s">
        <v>668</v>
      </c>
      <c r="J210" s="105">
        <v>42989</v>
      </c>
      <c r="K210" s="106">
        <v>10000</v>
      </c>
    </row>
    <row r="211" spans="1:11" x14ac:dyDescent="0.3">
      <c r="A211" s="40">
        <v>3600375912</v>
      </c>
      <c r="B211" s="40">
        <v>2000400429</v>
      </c>
      <c r="C211" s="39">
        <v>3600375912</v>
      </c>
      <c r="D211" s="40">
        <v>40</v>
      </c>
      <c r="E211" s="40" t="s">
        <v>254</v>
      </c>
      <c r="F211" s="39" t="s">
        <v>669</v>
      </c>
      <c r="G211" s="40" t="s">
        <v>670</v>
      </c>
      <c r="J211" s="105">
        <v>42989</v>
      </c>
      <c r="K211" s="106">
        <v>5540</v>
      </c>
    </row>
    <row r="212" spans="1:11" x14ac:dyDescent="0.3">
      <c r="A212" s="40">
        <v>3600375918</v>
      </c>
      <c r="B212" s="40">
        <v>2000400429</v>
      </c>
      <c r="C212" s="39">
        <v>3600375918</v>
      </c>
      <c r="D212" s="40">
        <v>40</v>
      </c>
      <c r="E212" s="40" t="s">
        <v>254</v>
      </c>
      <c r="F212" s="39" t="s">
        <v>671</v>
      </c>
      <c r="G212" s="40" t="s">
        <v>672</v>
      </c>
      <c r="J212" s="105">
        <v>42989</v>
      </c>
      <c r="K212" s="106">
        <v>10000</v>
      </c>
    </row>
    <row r="213" spans="1:11" x14ac:dyDescent="0.3">
      <c r="A213" s="40">
        <v>3600375919</v>
      </c>
      <c r="B213" s="40">
        <v>2000400429</v>
      </c>
      <c r="C213" s="39">
        <v>3600375919</v>
      </c>
      <c r="D213" s="40">
        <v>40</v>
      </c>
      <c r="E213" s="40" t="s">
        <v>254</v>
      </c>
      <c r="F213" s="39" t="s">
        <v>673</v>
      </c>
      <c r="G213" s="40" t="s">
        <v>674</v>
      </c>
      <c r="J213" s="105">
        <v>42989</v>
      </c>
      <c r="K213" s="106">
        <v>8280</v>
      </c>
    </row>
    <row r="214" spans="1:11" x14ac:dyDescent="0.3">
      <c r="A214" s="40">
        <v>3600376001</v>
      </c>
      <c r="B214" s="40">
        <v>2000400429</v>
      </c>
      <c r="C214" s="39">
        <v>3600376001</v>
      </c>
      <c r="D214" s="40">
        <v>40</v>
      </c>
      <c r="E214" s="40" t="s">
        <v>254</v>
      </c>
      <c r="F214" s="39" t="s">
        <v>675</v>
      </c>
      <c r="G214" s="40" t="s">
        <v>676</v>
      </c>
      <c r="J214" s="105">
        <v>42989</v>
      </c>
      <c r="K214" s="106">
        <v>5800</v>
      </c>
    </row>
    <row r="215" spans="1:11" x14ac:dyDescent="0.3">
      <c r="A215" s="40">
        <v>3600376005</v>
      </c>
      <c r="B215" s="40">
        <v>2000400429</v>
      </c>
      <c r="C215" s="39">
        <v>3600376005</v>
      </c>
      <c r="D215" s="40">
        <v>40</v>
      </c>
      <c r="E215" s="40" t="s">
        <v>254</v>
      </c>
      <c r="F215" s="39" t="s">
        <v>677</v>
      </c>
      <c r="G215" s="40" t="s">
        <v>678</v>
      </c>
      <c r="J215" s="105">
        <v>42989</v>
      </c>
      <c r="K215" s="106">
        <v>10000</v>
      </c>
    </row>
    <row r="216" spans="1:11" x14ac:dyDescent="0.3">
      <c r="A216" s="40">
        <v>3600376006</v>
      </c>
      <c r="B216" s="40">
        <v>2000400429</v>
      </c>
      <c r="C216" s="39">
        <v>3600376006</v>
      </c>
      <c r="D216" s="40">
        <v>40</v>
      </c>
      <c r="E216" s="40" t="s">
        <v>254</v>
      </c>
      <c r="F216" s="39" t="s">
        <v>679</v>
      </c>
      <c r="G216" s="40" t="s">
        <v>680</v>
      </c>
      <c r="J216" s="105">
        <v>42989</v>
      </c>
      <c r="K216" s="106">
        <v>10000</v>
      </c>
    </row>
    <row r="217" spans="1:11" x14ac:dyDescent="0.3">
      <c r="A217" s="40">
        <v>3600376010</v>
      </c>
      <c r="B217" s="40">
        <v>2000400429</v>
      </c>
      <c r="C217" s="39">
        <v>3600376010</v>
      </c>
      <c r="D217" s="40">
        <v>40</v>
      </c>
      <c r="E217" s="40" t="s">
        <v>254</v>
      </c>
      <c r="F217" s="39" t="s">
        <v>681</v>
      </c>
      <c r="G217" s="40" t="s">
        <v>682</v>
      </c>
      <c r="J217" s="105">
        <v>42989</v>
      </c>
      <c r="K217" s="106">
        <v>6280</v>
      </c>
    </row>
    <row r="218" spans="1:11" x14ac:dyDescent="0.3">
      <c r="A218" s="40">
        <v>3600376011</v>
      </c>
      <c r="B218" s="40">
        <v>2000400429</v>
      </c>
      <c r="C218" s="39">
        <v>3600376011</v>
      </c>
      <c r="D218" s="40">
        <v>40</v>
      </c>
      <c r="E218" s="40" t="s">
        <v>254</v>
      </c>
      <c r="F218" s="39" t="s">
        <v>683</v>
      </c>
      <c r="G218" s="40" t="s">
        <v>684</v>
      </c>
      <c r="J218" s="105">
        <v>42989</v>
      </c>
      <c r="K218" s="106">
        <v>3520</v>
      </c>
    </row>
    <row r="219" spans="1:11" x14ac:dyDescent="0.3">
      <c r="A219" s="40">
        <v>3600376012</v>
      </c>
      <c r="B219" s="40">
        <v>2000400429</v>
      </c>
      <c r="C219" s="39">
        <v>3600376012</v>
      </c>
      <c r="D219" s="40">
        <v>40</v>
      </c>
      <c r="E219" s="40" t="s">
        <v>254</v>
      </c>
      <c r="F219" s="39" t="s">
        <v>685</v>
      </c>
      <c r="G219" s="40" t="s">
        <v>686</v>
      </c>
      <c r="J219" s="105">
        <v>42989</v>
      </c>
      <c r="K219" s="106">
        <v>9422</v>
      </c>
    </row>
    <row r="220" spans="1:11" x14ac:dyDescent="0.3">
      <c r="A220" s="40">
        <v>3600376101</v>
      </c>
      <c r="B220" s="40">
        <v>2000400429</v>
      </c>
      <c r="C220" s="39">
        <v>3600376101</v>
      </c>
      <c r="D220" s="40">
        <v>40</v>
      </c>
      <c r="E220" s="40" t="s">
        <v>254</v>
      </c>
      <c r="F220" s="39" t="s">
        <v>687</v>
      </c>
      <c r="G220" s="40" t="s">
        <v>688</v>
      </c>
      <c r="J220" s="105">
        <v>42989</v>
      </c>
      <c r="K220" s="106">
        <v>7210</v>
      </c>
    </row>
    <row r="221" spans="1:11" x14ac:dyDescent="0.3">
      <c r="A221" s="40">
        <v>3600377147</v>
      </c>
      <c r="B221" s="40">
        <v>2000400429</v>
      </c>
      <c r="C221" s="39">
        <v>3600377147</v>
      </c>
      <c r="D221" s="40">
        <v>40</v>
      </c>
      <c r="E221" s="40" t="s">
        <v>254</v>
      </c>
      <c r="F221" s="39" t="s">
        <v>689</v>
      </c>
      <c r="G221" s="40" t="s">
        <v>690</v>
      </c>
      <c r="J221" s="105">
        <v>42989</v>
      </c>
      <c r="K221" s="106">
        <v>50000</v>
      </c>
    </row>
    <row r="222" spans="1:11" x14ac:dyDescent="0.3">
      <c r="A222" s="40">
        <v>3600377162</v>
      </c>
      <c r="B222" s="40">
        <v>2000400429</v>
      </c>
      <c r="C222" s="39">
        <v>3600377162</v>
      </c>
      <c r="D222" s="40">
        <v>40</v>
      </c>
      <c r="E222" s="40" t="s">
        <v>254</v>
      </c>
      <c r="F222" s="39" t="s">
        <v>691</v>
      </c>
      <c r="G222" s="40" t="s">
        <v>692</v>
      </c>
      <c r="J222" s="105">
        <v>42989</v>
      </c>
      <c r="K222" s="106">
        <v>119800</v>
      </c>
    </row>
    <row r="223" spans="1:11" x14ac:dyDescent="0.3">
      <c r="A223" s="40">
        <v>3600377354</v>
      </c>
      <c r="B223" s="40">
        <v>2000400429</v>
      </c>
      <c r="C223" s="39">
        <v>3600377354</v>
      </c>
      <c r="D223" s="40">
        <v>40</v>
      </c>
      <c r="E223" s="40" t="s">
        <v>254</v>
      </c>
      <c r="F223" s="39" t="s">
        <v>693</v>
      </c>
      <c r="G223" s="40" t="s">
        <v>694</v>
      </c>
      <c r="J223" s="105">
        <v>42989</v>
      </c>
      <c r="K223" s="106">
        <v>12000</v>
      </c>
    </row>
    <row r="224" spans="1:11" x14ac:dyDescent="0.3">
      <c r="A224" s="40">
        <v>3600377364</v>
      </c>
      <c r="B224" s="40">
        <v>2000400429</v>
      </c>
      <c r="C224" s="39">
        <v>3600377364</v>
      </c>
      <c r="D224" s="40">
        <v>40</v>
      </c>
      <c r="E224" s="40" t="s">
        <v>254</v>
      </c>
      <c r="F224" s="39" t="s">
        <v>695</v>
      </c>
      <c r="G224" s="40" t="s">
        <v>696</v>
      </c>
      <c r="J224" s="105">
        <v>42989</v>
      </c>
      <c r="K224" s="106">
        <v>11660</v>
      </c>
    </row>
    <row r="225" spans="1:11" x14ac:dyDescent="0.3">
      <c r="A225" s="40">
        <v>3600377460</v>
      </c>
      <c r="B225" s="40">
        <v>2000400429</v>
      </c>
      <c r="C225" s="39">
        <v>3600377460</v>
      </c>
      <c r="D225" s="40">
        <v>40</v>
      </c>
      <c r="E225" s="40" t="s">
        <v>254</v>
      </c>
      <c r="F225" s="39" t="s">
        <v>697</v>
      </c>
      <c r="G225" s="40" t="s">
        <v>698</v>
      </c>
      <c r="J225" s="105">
        <v>42989</v>
      </c>
      <c r="K225" s="106">
        <v>7100</v>
      </c>
    </row>
    <row r="226" spans="1:11" x14ac:dyDescent="0.3">
      <c r="A226" s="40">
        <v>3600436367</v>
      </c>
      <c r="B226" s="40">
        <v>2000400429</v>
      </c>
      <c r="C226" s="39"/>
      <c r="D226" s="40">
        <v>50</v>
      </c>
      <c r="E226" s="40" t="s">
        <v>255</v>
      </c>
      <c r="F226" s="39">
        <v>173600295387002</v>
      </c>
      <c r="G226" s="40" t="s">
        <v>699</v>
      </c>
      <c r="H226" s="40" t="s">
        <v>700</v>
      </c>
      <c r="J226" s="105">
        <v>42989</v>
      </c>
      <c r="K226" s="106">
        <v>-33900</v>
      </c>
    </row>
    <row r="227" spans="1:11" x14ac:dyDescent="0.3">
      <c r="A227" s="40">
        <v>3600445064</v>
      </c>
      <c r="B227" s="40">
        <v>2000400429</v>
      </c>
      <c r="C227" s="39"/>
      <c r="D227" s="40">
        <v>50</v>
      </c>
      <c r="E227" s="40" t="s">
        <v>255</v>
      </c>
      <c r="F227" s="39">
        <v>173600319211002</v>
      </c>
      <c r="G227" s="40" t="s">
        <v>701</v>
      </c>
      <c r="H227" s="40" t="s">
        <v>702</v>
      </c>
      <c r="J227" s="105">
        <v>42989</v>
      </c>
      <c r="K227" s="106">
        <v>-7500</v>
      </c>
    </row>
    <row r="228" spans="1:11" x14ac:dyDescent="0.3">
      <c r="A228" s="40">
        <v>3600446669</v>
      </c>
      <c r="B228" s="40">
        <v>2000400429</v>
      </c>
      <c r="C228" s="39"/>
      <c r="D228" s="40">
        <v>50</v>
      </c>
      <c r="E228" s="40" t="s">
        <v>255</v>
      </c>
      <c r="F228" s="39">
        <v>173600316380002</v>
      </c>
      <c r="G228" s="40" t="s">
        <v>703</v>
      </c>
      <c r="H228" s="40" t="s">
        <v>704</v>
      </c>
      <c r="J228" s="105">
        <v>42989</v>
      </c>
      <c r="K228" s="106">
        <v>-60000</v>
      </c>
    </row>
    <row r="229" spans="1:11" x14ac:dyDescent="0.3">
      <c r="A229" s="40">
        <v>3600447255</v>
      </c>
      <c r="B229" s="40">
        <v>2000400429</v>
      </c>
      <c r="C229" s="39"/>
      <c r="D229" s="40">
        <v>50</v>
      </c>
      <c r="E229" s="40" t="s">
        <v>255</v>
      </c>
      <c r="F229" s="39">
        <v>173600296713002</v>
      </c>
      <c r="G229" s="40" t="s">
        <v>705</v>
      </c>
      <c r="H229" s="40" t="s">
        <v>706</v>
      </c>
      <c r="J229" s="105">
        <v>42989</v>
      </c>
      <c r="K229" s="106">
        <v>-4260</v>
      </c>
    </row>
    <row r="230" spans="1:11" x14ac:dyDescent="0.3">
      <c r="A230" s="40">
        <v>3600447364</v>
      </c>
      <c r="B230" s="40">
        <v>2000400429</v>
      </c>
      <c r="C230" s="39"/>
      <c r="D230" s="40">
        <v>50</v>
      </c>
      <c r="E230" s="40" t="s">
        <v>255</v>
      </c>
      <c r="F230" s="39">
        <v>173600318725002</v>
      </c>
      <c r="G230" s="40" t="s">
        <v>707</v>
      </c>
      <c r="H230" s="40" t="s">
        <v>708</v>
      </c>
      <c r="J230" s="105">
        <v>42989</v>
      </c>
      <c r="K230" s="106">
        <v>-23200</v>
      </c>
    </row>
    <row r="231" spans="1:11" x14ac:dyDescent="0.3">
      <c r="A231" s="40">
        <v>3600447366</v>
      </c>
      <c r="B231" s="40">
        <v>2000400429</v>
      </c>
      <c r="C231" s="39"/>
      <c r="D231" s="40">
        <v>50</v>
      </c>
      <c r="E231" s="40" t="s">
        <v>255</v>
      </c>
      <c r="F231" s="39">
        <v>173600252400002</v>
      </c>
      <c r="G231" s="40" t="s">
        <v>709</v>
      </c>
      <c r="H231" s="40" t="s">
        <v>710</v>
      </c>
      <c r="J231" s="105">
        <v>42989</v>
      </c>
      <c r="K231" s="106">
        <v>-8580</v>
      </c>
    </row>
    <row r="232" spans="1:11" x14ac:dyDescent="0.3">
      <c r="A232" s="40">
        <v>3600448841</v>
      </c>
      <c r="B232" s="40">
        <v>2000400429</v>
      </c>
      <c r="C232" s="39"/>
      <c r="D232" s="40">
        <v>50</v>
      </c>
      <c r="E232" s="40" t="s">
        <v>255</v>
      </c>
      <c r="F232" s="39">
        <v>173600339721002</v>
      </c>
      <c r="G232" s="40" t="s">
        <v>711</v>
      </c>
      <c r="H232" s="40" t="s">
        <v>712</v>
      </c>
      <c r="J232" s="105">
        <v>42989</v>
      </c>
      <c r="K232" s="106">
        <v>-6524</v>
      </c>
    </row>
    <row r="233" spans="1:11" x14ac:dyDescent="0.3">
      <c r="A233" s="40">
        <v>100281930</v>
      </c>
      <c r="B233" s="40">
        <v>2000400429</v>
      </c>
      <c r="C233" s="39"/>
      <c r="D233" s="40">
        <v>50</v>
      </c>
      <c r="E233" s="40" t="s">
        <v>256</v>
      </c>
      <c r="F233" s="39">
        <v>173600345161002</v>
      </c>
      <c r="G233" s="40" t="s">
        <v>713</v>
      </c>
      <c r="H233" s="40" t="s">
        <v>389</v>
      </c>
      <c r="J233" s="105">
        <v>42990</v>
      </c>
      <c r="K233" s="106">
        <v>-8442</v>
      </c>
    </row>
    <row r="234" spans="1:11" x14ac:dyDescent="0.3">
      <c r="A234" s="40">
        <v>3600082232</v>
      </c>
      <c r="B234" s="40">
        <v>2000400429</v>
      </c>
      <c r="C234" s="39"/>
      <c r="D234" s="40">
        <v>50</v>
      </c>
      <c r="E234" s="40" t="s">
        <v>255</v>
      </c>
      <c r="F234" s="39">
        <v>173600339719002</v>
      </c>
      <c r="G234" s="40" t="s">
        <v>714</v>
      </c>
      <c r="H234" s="40" t="s">
        <v>715</v>
      </c>
      <c r="J234" s="105">
        <v>42990</v>
      </c>
      <c r="K234" s="106">
        <v>-8920</v>
      </c>
    </row>
    <row r="235" spans="1:11" x14ac:dyDescent="0.3">
      <c r="A235" s="40">
        <v>3600364690</v>
      </c>
      <c r="B235" s="40">
        <v>2000400429</v>
      </c>
      <c r="C235" s="39">
        <v>3600364690</v>
      </c>
      <c r="D235" s="40">
        <v>40</v>
      </c>
      <c r="E235" s="40" t="s">
        <v>254</v>
      </c>
      <c r="F235" s="39" t="s">
        <v>716</v>
      </c>
      <c r="G235" s="40" t="s">
        <v>717</v>
      </c>
      <c r="J235" s="105">
        <v>42990</v>
      </c>
      <c r="K235" s="106">
        <v>9450</v>
      </c>
    </row>
    <row r="236" spans="1:11" x14ac:dyDescent="0.3">
      <c r="A236" s="40">
        <v>3600368236</v>
      </c>
      <c r="B236" s="40">
        <v>2000400429</v>
      </c>
      <c r="C236" s="39">
        <v>3600368236</v>
      </c>
      <c r="D236" s="40">
        <v>40</v>
      </c>
      <c r="E236" s="40" t="s">
        <v>254</v>
      </c>
      <c r="F236" s="39" t="s">
        <v>718</v>
      </c>
      <c r="G236" s="40" t="s">
        <v>719</v>
      </c>
      <c r="J236" s="105">
        <v>42990</v>
      </c>
      <c r="K236" s="106">
        <v>200000</v>
      </c>
    </row>
    <row r="237" spans="1:11" x14ac:dyDescent="0.3">
      <c r="A237" s="40">
        <v>3600368575</v>
      </c>
      <c r="B237" s="40">
        <v>2000400429</v>
      </c>
      <c r="C237" s="39">
        <v>3600368575</v>
      </c>
      <c r="D237" s="40">
        <v>40</v>
      </c>
      <c r="E237" s="40" t="s">
        <v>254</v>
      </c>
      <c r="F237" s="39" t="s">
        <v>720</v>
      </c>
      <c r="G237" s="40" t="s">
        <v>721</v>
      </c>
      <c r="J237" s="105">
        <v>42990</v>
      </c>
      <c r="K237" s="106">
        <v>50000</v>
      </c>
    </row>
    <row r="238" spans="1:11" x14ac:dyDescent="0.3">
      <c r="A238" s="40">
        <v>3600370189</v>
      </c>
      <c r="B238" s="40">
        <v>2000400429</v>
      </c>
      <c r="C238" s="39">
        <v>3600370189</v>
      </c>
      <c r="D238" s="40">
        <v>40</v>
      </c>
      <c r="E238" s="40" t="s">
        <v>254</v>
      </c>
      <c r="F238" s="39" t="s">
        <v>722</v>
      </c>
      <c r="G238" s="40" t="s">
        <v>723</v>
      </c>
      <c r="J238" s="105">
        <v>42990</v>
      </c>
      <c r="K238" s="106">
        <v>6320</v>
      </c>
    </row>
    <row r="239" spans="1:11" x14ac:dyDescent="0.3">
      <c r="A239" s="40">
        <v>3600372152</v>
      </c>
      <c r="B239" s="40">
        <v>2000400429</v>
      </c>
      <c r="C239" s="39">
        <v>3600372152</v>
      </c>
      <c r="D239" s="40">
        <v>40</v>
      </c>
      <c r="E239" s="40" t="s">
        <v>254</v>
      </c>
      <c r="F239" s="39" t="s">
        <v>724</v>
      </c>
      <c r="G239" s="40" t="s">
        <v>725</v>
      </c>
      <c r="J239" s="105">
        <v>42990</v>
      </c>
      <c r="K239" s="106">
        <v>7600</v>
      </c>
    </row>
    <row r="240" spans="1:11" x14ac:dyDescent="0.3">
      <c r="A240" s="40">
        <v>3600375674</v>
      </c>
      <c r="B240" s="40">
        <v>2000400429</v>
      </c>
      <c r="C240" s="39">
        <v>3600375674</v>
      </c>
      <c r="D240" s="40">
        <v>40</v>
      </c>
      <c r="E240" s="40" t="s">
        <v>254</v>
      </c>
      <c r="F240" s="39" t="s">
        <v>726</v>
      </c>
      <c r="G240" s="40" t="s">
        <v>727</v>
      </c>
      <c r="J240" s="105">
        <v>42990</v>
      </c>
      <c r="K240" s="106">
        <v>10000</v>
      </c>
    </row>
    <row r="241" spans="1:11" x14ac:dyDescent="0.3">
      <c r="A241" s="40">
        <v>3600375675</v>
      </c>
      <c r="B241" s="40">
        <v>2000400429</v>
      </c>
      <c r="C241" s="39">
        <v>3600375675</v>
      </c>
      <c r="D241" s="40">
        <v>40</v>
      </c>
      <c r="E241" s="40" t="s">
        <v>254</v>
      </c>
      <c r="F241" s="39" t="s">
        <v>728</v>
      </c>
      <c r="G241" s="40" t="s">
        <v>729</v>
      </c>
      <c r="J241" s="105">
        <v>42990</v>
      </c>
      <c r="K241" s="106">
        <v>30000</v>
      </c>
    </row>
    <row r="242" spans="1:11" x14ac:dyDescent="0.3">
      <c r="A242" s="40">
        <v>3600379250</v>
      </c>
      <c r="B242" s="40">
        <v>2000400429</v>
      </c>
      <c r="C242" s="39">
        <v>3600379250</v>
      </c>
      <c r="D242" s="40">
        <v>40</v>
      </c>
      <c r="E242" s="40" t="s">
        <v>254</v>
      </c>
      <c r="F242" s="39" t="s">
        <v>730</v>
      </c>
      <c r="G242" s="40" t="s">
        <v>731</v>
      </c>
      <c r="J242" s="105">
        <v>42990</v>
      </c>
      <c r="K242" s="106">
        <v>14100</v>
      </c>
    </row>
    <row r="243" spans="1:11" x14ac:dyDescent="0.3">
      <c r="A243" s="40">
        <v>3600379251</v>
      </c>
      <c r="B243" s="40">
        <v>2000400429</v>
      </c>
      <c r="C243" s="39">
        <v>3600379251</v>
      </c>
      <c r="D243" s="40">
        <v>40</v>
      </c>
      <c r="E243" s="40" t="s">
        <v>254</v>
      </c>
      <c r="F243" s="39" t="s">
        <v>732</v>
      </c>
      <c r="G243" s="40" t="s">
        <v>733</v>
      </c>
      <c r="J243" s="105">
        <v>42990</v>
      </c>
      <c r="K243" s="106">
        <v>5320</v>
      </c>
    </row>
    <row r="244" spans="1:11" x14ac:dyDescent="0.3">
      <c r="A244" s="40">
        <v>3600379382</v>
      </c>
      <c r="B244" s="40">
        <v>2000400429</v>
      </c>
      <c r="C244" s="39">
        <v>3600379382</v>
      </c>
      <c r="D244" s="40">
        <v>40</v>
      </c>
      <c r="E244" s="40" t="s">
        <v>254</v>
      </c>
      <c r="F244" s="39" t="s">
        <v>734</v>
      </c>
      <c r="G244" s="40" t="s">
        <v>735</v>
      </c>
      <c r="J244" s="105">
        <v>42990</v>
      </c>
      <c r="K244" s="106">
        <v>4720</v>
      </c>
    </row>
    <row r="245" spans="1:11" x14ac:dyDescent="0.3">
      <c r="A245" s="40">
        <v>3600381308</v>
      </c>
      <c r="B245" s="40">
        <v>2000400429</v>
      </c>
      <c r="C245" s="39">
        <v>3600381308</v>
      </c>
      <c r="D245" s="40">
        <v>40</v>
      </c>
      <c r="E245" s="40" t="s">
        <v>254</v>
      </c>
      <c r="F245" s="39" t="s">
        <v>736</v>
      </c>
      <c r="G245" s="40" t="s">
        <v>737</v>
      </c>
      <c r="J245" s="105">
        <v>42990</v>
      </c>
      <c r="K245" s="106">
        <v>27800</v>
      </c>
    </row>
    <row r="246" spans="1:11" x14ac:dyDescent="0.3">
      <c r="A246" s="40">
        <v>3600381316</v>
      </c>
      <c r="B246" s="40">
        <v>2000400429</v>
      </c>
      <c r="C246" s="39">
        <v>3600381316</v>
      </c>
      <c r="D246" s="40">
        <v>40</v>
      </c>
      <c r="E246" s="40" t="s">
        <v>254</v>
      </c>
      <c r="F246" s="39" t="s">
        <v>738</v>
      </c>
      <c r="G246" s="40" t="s">
        <v>739</v>
      </c>
      <c r="J246" s="105">
        <v>42990</v>
      </c>
      <c r="K246" s="106">
        <v>13820</v>
      </c>
    </row>
    <row r="247" spans="1:11" x14ac:dyDescent="0.3">
      <c r="A247" s="40">
        <v>3600381320</v>
      </c>
      <c r="B247" s="40">
        <v>2000400429</v>
      </c>
      <c r="C247" s="39">
        <v>3600381320</v>
      </c>
      <c r="D247" s="40">
        <v>40</v>
      </c>
      <c r="E247" s="40" t="s">
        <v>254</v>
      </c>
      <c r="F247" s="39" t="s">
        <v>740</v>
      </c>
      <c r="G247" s="40" t="s">
        <v>741</v>
      </c>
      <c r="J247" s="105">
        <v>42990</v>
      </c>
      <c r="K247" s="106">
        <v>2160</v>
      </c>
    </row>
    <row r="248" spans="1:11" x14ac:dyDescent="0.3">
      <c r="A248" s="40">
        <v>3600430382</v>
      </c>
      <c r="B248" s="40">
        <v>2000400429</v>
      </c>
      <c r="C248" s="39"/>
      <c r="D248" s="40">
        <v>50</v>
      </c>
      <c r="E248" s="40" t="s">
        <v>255</v>
      </c>
      <c r="F248" s="39">
        <v>173600337969002</v>
      </c>
      <c r="G248" s="40" t="s">
        <v>742</v>
      </c>
      <c r="H248" s="40" t="s">
        <v>743</v>
      </c>
      <c r="J248" s="105">
        <v>42990</v>
      </c>
      <c r="K248" s="106">
        <v>-11820</v>
      </c>
    </row>
    <row r="249" spans="1:11" x14ac:dyDescent="0.3">
      <c r="A249" s="40">
        <v>3600446670</v>
      </c>
      <c r="B249" s="40">
        <v>2000400429</v>
      </c>
      <c r="C249" s="39"/>
      <c r="D249" s="40">
        <v>50</v>
      </c>
      <c r="E249" s="40" t="s">
        <v>255</v>
      </c>
      <c r="F249" s="39">
        <v>173600103832002</v>
      </c>
      <c r="G249" s="40" t="s">
        <v>744</v>
      </c>
      <c r="H249" s="40" t="s">
        <v>745</v>
      </c>
      <c r="J249" s="105">
        <v>42990</v>
      </c>
      <c r="K249" s="106">
        <v>-10000</v>
      </c>
    </row>
    <row r="250" spans="1:11" x14ac:dyDescent="0.3">
      <c r="A250" s="40">
        <v>3600446671</v>
      </c>
      <c r="B250" s="40">
        <v>2000400429</v>
      </c>
      <c r="C250" s="39"/>
      <c r="D250" s="40">
        <v>50</v>
      </c>
      <c r="E250" s="40" t="s">
        <v>255</v>
      </c>
      <c r="F250" s="39">
        <v>173600288950002</v>
      </c>
      <c r="G250" s="40" t="s">
        <v>746</v>
      </c>
      <c r="H250" s="40" t="s">
        <v>747</v>
      </c>
      <c r="J250" s="105">
        <v>42990</v>
      </c>
      <c r="K250" s="106">
        <v>-16000</v>
      </c>
    </row>
    <row r="251" spans="1:11" x14ac:dyDescent="0.3">
      <c r="A251" s="40">
        <v>3600446672</v>
      </c>
      <c r="B251" s="40">
        <v>2000400429</v>
      </c>
      <c r="C251" s="39"/>
      <c r="D251" s="40">
        <v>50</v>
      </c>
      <c r="E251" s="40" t="s">
        <v>255</v>
      </c>
      <c r="F251" s="39">
        <v>173600305233002</v>
      </c>
      <c r="G251" s="40" t="s">
        <v>748</v>
      </c>
      <c r="H251" s="40" t="s">
        <v>749</v>
      </c>
      <c r="J251" s="105">
        <v>42990</v>
      </c>
      <c r="K251" s="106">
        <v>-29220</v>
      </c>
    </row>
    <row r="252" spans="1:11" x14ac:dyDescent="0.3">
      <c r="A252" s="40">
        <v>3600446673</v>
      </c>
      <c r="B252" s="40">
        <v>2000400429</v>
      </c>
      <c r="C252" s="39"/>
      <c r="D252" s="40">
        <v>50</v>
      </c>
      <c r="E252" s="40" t="s">
        <v>255</v>
      </c>
      <c r="F252" s="39">
        <v>173600288949002</v>
      </c>
      <c r="G252" s="40" t="s">
        <v>750</v>
      </c>
      <c r="H252" s="40" t="s">
        <v>751</v>
      </c>
      <c r="J252" s="105">
        <v>42990</v>
      </c>
      <c r="K252" s="106">
        <v>-7040</v>
      </c>
    </row>
    <row r="253" spans="1:11" x14ac:dyDescent="0.3">
      <c r="A253" s="40">
        <v>3600447256</v>
      </c>
      <c r="B253" s="40">
        <v>2000400429</v>
      </c>
      <c r="C253" s="39"/>
      <c r="D253" s="40">
        <v>50</v>
      </c>
      <c r="E253" s="40" t="s">
        <v>255</v>
      </c>
      <c r="F253" s="39">
        <v>173600318724002</v>
      </c>
      <c r="G253" s="40" t="s">
        <v>752</v>
      </c>
      <c r="H253" s="40" t="s">
        <v>753</v>
      </c>
      <c r="J253" s="105">
        <v>42990</v>
      </c>
      <c r="K253" s="106">
        <v>-11400</v>
      </c>
    </row>
    <row r="254" spans="1:11" x14ac:dyDescent="0.3">
      <c r="A254" s="40">
        <v>3600452943</v>
      </c>
      <c r="B254" s="40">
        <v>2000400429</v>
      </c>
      <c r="C254" s="39"/>
      <c r="D254" s="40">
        <v>50</v>
      </c>
      <c r="E254" s="40" t="s">
        <v>255</v>
      </c>
      <c r="F254" s="39">
        <v>173600337931002</v>
      </c>
      <c r="G254" s="40" t="s">
        <v>754</v>
      </c>
      <c r="H254" s="40" t="s">
        <v>755</v>
      </c>
      <c r="J254" s="105">
        <v>42990</v>
      </c>
      <c r="K254" s="106">
        <v>-7482</v>
      </c>
    </row>
    <row r="255" spans="1:11" x14ac:dyDescent="0.3">
      <c r="A255" s="40">
        <v>3600454557</v>
      </c>
      <c r="B255" s="40">
        <v>2000400429</v>
      </c>
      <c r="C255" s="39"/>
      <c r="D255" s="40">
        <v>50</v>
      </c>
      <c r="E255" s="40" t="s">
        <v>255</v>
      </c>
      <c r="F255" s="39">
        <v>173600348579002</v>
      </c>
      <c r="G255" s="40" t="s">
        <v>756</v>
      </c>
      <c r="H255" s="40" t="s">
        <v>757</v>
      </c>
      <c r="J255" s="105">
        <v>42990</v>
      </c>
      <c r="K255" s="106">
        <v>-50000</v>
      </c>
    </row>
    <row r="256" spans="1:11" x14ac:dyDescent="0.3">
      <c r="A256" s="40">
        <v>100021951</v>
      </c>
      <c r="B256" s="40">
        <v>2000400429</v>
      </c>
      <c r="C256" s="39"/>
      <c r="D256" s="40">
        <v>50</v>
      </c>
      <c r="E256" s="40" t="s">
        <v>256</v>
      </c>
      <c r="F256" s="39">
        <v>173600305233002</v>
      </c>
      <c r="G256" s="40" t="s">
        <v>758</v>
      </c>
      <c r="H256" s="40" t="s">
        <v>389</v>
      </c>
      <c r="J256" s="105">
        <v>42991</v>
      </c>
      <c r="K256" s="106">
        <v>-2480</v>
      </c>
    </row>
    <row r="257" spans="1:11" x14ac:dyDescent="0.3">
      <c r="A257" s="40">
        <v>100021952</v>
      </c>
      <c r="B257" s="40">
        <v>2000400429</v>
      </c>
      <c r="C257" s="39"/>
      <c r="D257" s="40">
        <v>50</v>
      </c>
      <c r="E257" s="40" t="s">
        <v>256</v>
      </c>
      <c r="F257" s="39">
        <v>173600300198002</v>
      </c>
      <c r="G257" s="40" t="s">
        <v>759</v>
      </c>
      <c r="H257" s="40" t="s">
        <v>389</v>
      </c>
      <c r="J257" s="105">
        <v>42991</v>
      </c>
      <c r="K257" s="106">
        <v>-1100</v>
      </c>
    </row>
    <row r="258" spans="1:11" x14ac:dyDescent="0.3">
      <c r="A258" s="40">
        <v>100022653</v>
      </c>
      <c r="B258" s="40">
        <v>2000400429</v>
      </c>
      <c r="C258" s="39"/>
      <c r="D258" s="40">
        <v>50</v>
      </c>
      <c r="E258" s="40" t="s">
        <v>256</v>
      </c>
      <c r="F258" s="39">
        <v>173600318840002</v>
      </c>
      <c r="G258" s="40" t="s">
        <v>760</v>
      </c>
      <c r="H258" s="40" t="s">
        <v>389</v>
      </c>
      <c r="J258" s="105">
        <v>42991</v>
      </c>
      <c r="K258" s="106">
        <v>-300</v>
      </c>
    </row>
    <row r="259" spans="1:11" x14ac:dyDescent="0.3">
      <c r="A259" s="40">
        <v>100281932</v>
      </c>
      <c r="B259" s="40">
        <v>2000400429</v>
      </c>
      <c r="C259" s="39"/>
      <c r="D259" s="40">
        <v>50</v>
      </c>
      <c r="E259" s="40" t="s">
        <v>256</v>
      </c>
      <c r="F259" s="39">
        <v>173600268012002</v>
      </c>
      <c r="G259" s="40" t="s">
        <v>761</v>
      </c>
      <c r="H259" s="40" t="s">
        <v>389</v>
      </c>
      <c r="J259" s="105">
        <v>42991</v>
      </c>
      <c r="K259" s="106">
        <v>-1000</v>
      </c>
    </row>
    <row r="260" spans="1:11" x14ac:dyDescent="0.3">
      <c r="A260" s="40">
        <v>3600376057</v>
      </c>
      <c r="B260" s="40">
        <v>2000400429</v>
      </c>
      <c r="C260" s="39">
        <v>3600376057</v>
      </c>
      <c r="D260" s="40">
        <v>40</v>
      </c>
      <c r="E260" s="40" t="s">
        <v>254</v>
      </c>
      <c r="F260" s="39" t="s">
        <v>762</v>
      </c>
      <c r="G260" s="40" t="s">
        <v>763</v>
      </c>
      <c r="J260" s="105">
        <v>42991</v>
      </c>
      <c r="K260" s="106">
        <v>6370</v>
      </c>
    </row>
    <row r="261" spans="1:11" x14ac:dyDescent="0.3">
      <c r="A261" s="40">
        <v>3600376436</v>
      </c>
      <c r="B261" s="40">
        <v>2000400429</v>
      </c>
      <c r="C261" s="39">
        <v>3600376436</v>
      </c>
      <c r="D261" s="40">
        <v>40</v>
      </c>
      <c r="E261" s="40" t="s">
        <v>254</v>
      </c>
      <c r="F261" s="39" t="s">
        <v>764</v>
      </c>
      <c r="G261" s="40" t="s">
        <v>765</v>
      </c>
      <c r="J261" s="105">
        <v>42991</v>
      </c>
      <c r="K261" s="106">
        <v>150000</v>
      </c>
    </row>
    <row r="262" spans="1:11" x14ac:dyDescent="0.3">
      <c r="A262" s="40">
        <v>3600376437</v>
      </c>
      <c r="B262" s="40">
        <v>2000400429</v>
      </c>
      <c r="C262" s="39">
        <v>3600376437</v>
      </c>
      <c r="D262" s="40">
        <v>40</v>
      </c>
      <c r="E262" s="40" t="s">
        <v>254</v>
      </c>
      <c r="F262" s="39" t="s">
        <v>766</v>
      </c>
      <c r="G262" s="40" t="s">
        <v>767</v>
      </c>
      <c r="J262" s="105">
        <v>42991</v>
      </c>
      <c r="K262" s="106">
        <v>50000</v>
      </c>
    </row>
    <row r="263" spans="1:11" x14ac:dyDescent="0.3">
      <c r="A263" s="40">
        <v>3600383536</v>
      </c>
      <c r="B263" s="40">
        <v>2000400429</v>
      </c>
      <c r="C263" s="39">
        <v>3600383536</v>
      </c>
      <c r="D263" s="40">
        <v>40</v>
      </c>
      <c r="E263" s="40" t="s">
        <v>254</v>
      </c>
      <c r="F263" s="39" t="s">
        <v>768</v>
      </c>
      <c r="G263" s="40" t="s">
        <v>769</v>
      </c>
      <c r="J263" s="105">
        <v>42991</v>
      </c>
      <c r="K263" s="106">
        <v>17000</v>
      </c>
    </row>
    <row r="264" spans="1:11" x14ac:dyDescent="0.3">
      <c r="A264" s="40">
        <v>3600384421</v>
      </c>
      <c r="B264" s="40">
        <v>2000400429</v>
      </c>
      <c r="C264" s="39">
        <v>3600384421</v>
      </c>
      <c r="D264" s="40">
        <v>40</v>
      </c>
      <c r="E264" s="40" t="s">
        <v>254</v>
      </c>
      <c r="F264" s="39" t="s">
        <v>770</v>
      </c>
      <c r="G264" s="40" t="s">
        <v>771</v>
      </c>
      <c r="J264" s="105">
        <v>42991</v>
      </c>
      <c r="K264" s="106">
        <v>22575</v>
      </c>
    </row>
    <row r="265" spans="1:11" x14ac:dyDescent="0.3">
      <c r="A265" s="40">
        <v>3600446674</v>
      </c>
      <c r="B265" s="40">
        <v>2000400429</v>
      </c>
      <c r="C265" s="39"/>
      <c r="D265" s="40">
        <v>50</v>
      </c>
      <c r="E265" s="40" t="s">
        <v>255</v>
      </c>
      <c r="F265" s="39">
        <v>173600318840002</v>
      </c>
      <c r="G265" s="40" t="s">
        <v>772</v>
      </c>
      <c r="H265" s="40" t="s">
        <v>773</v>
      </c>
      <c r="J265" s="105">
        <v>42991</v>
      </c>
      <c r="K265" s="106">
        <v>-8060</v>
      </c>
    </row>
    <row r="266" spans="1:11" x14ac:dyDescent="0.3">
      <c r="A266" s="40">
        <v>3600446676</v>
      </c>
      <c r="B266" s="40">
        <v>2000400429</v>
      </c>
      <c r="C266" s="39"/>
      <c r="D266" s="40">
        <v>50</v>
      </c>
      <c r="E266" s="40" t="s">
        <v>255</v>
      </c>
      <c r="F266" s="39">
        <v>173600296709002</v>
      </c>
      <c r="G266" s="40" t="s">
        <v>774</v>
      </c>
      <c r="H266" s="40" t="s">
        <v>775</v>
      </c>
      <c r="J266" s="105">
        <v>42991</v>
      </c>
      <c r="K266" s="106">
        <v>-9520</v>
      </c>
    </row>
    <row r="267" spans="1:11" x14ac:dyDescent="0.3">
      <c r="A267" s="40">
        <v>3600446679</v>
      </c>
      <c r="B267" s="40">
        <v>2000400429</v>
      </c>
      <c r="C267" s="39"/>
      <c r="D267" s="40">
        <v>50</v>
      </c>
      <c r="E267" s="40" t="s">
        <v>255</v>
      </c>
      <c r="F267" s="39">
        <v>173600318642002</v>
      </c>
      <c r="G267" s="40" t="s">
        <v>776</v>
      </c>
      <c r="H267" s="40" t="s">
        <v>777</v>
      </c>
      <c r="J267" s="105">
        <v>42991</v>
      </c>
      <c r="K267" s="106">
        <v>-6000</v>
      </c>
    </row>
    <row r="268" spans="1:11" x14ac:dyDescent="0.3">
      <c r="A268" s="40">
        <v>3600447371</v>
      </c>
      <c r="B268" s="40">
        <v>2000400429</v>
      </c>
      <c r="C268" s="39"/>
      <c r="D268" s="40">
        <v>50</v>
      </c>
      <c r="E268" s="40" t="s">
        <v>255</v>
      </c>
      <c r="F268" s="39">
        <v>173600324412002</v>
      </c>
      <c r="G268" s="40" t="s">
        <v>778</v>
      </c>
      <c r="H268" s="40" t="s">
        <v>779</v>
      </c>
      <c r="J268" s="105">
        <v>42991</v>
      </c>
      <c r="K268" s="106">
        <v>-50400</v>
      </c>
    </row>
    <row r="269" spans="1:11" x14ac:dyDescent="0.3">
      <c r="A269" s="40">
        <v>3600447372</v>
      </c>
      <c r="B269" s="40">
        <v>2000400429</v>
      </c>
      <c r="C269" s="39"/>
      <c r="D269" s="40">
        <v>50</v>
      </c>
      <c r="E269" s="40" t="s">
        <v>255</v>
      </c>
      <c r="F269" s="39">
        <v>173600318849002</v>
      </c>
      <c r="G269" s="40" t="s">
        <v>780</v>
      </c>
      <c r="H269" s="40" t="s">
        <v>781</v>
      </c>
      <c r="J269" s="105">
        <v>42991</v>
      </c>
      <c r="K269" s="106">
        <v>-10000</v>
      </c>
    </row>
    <row r="270" spans="1:11" x14ac:dyDescent="0.3">
      <c r="A270" s="40">
        <v>3600447379</v>
      </c>
      <c r="B270" s="40">
        <v>2000400429</v>
      </c>
      <c r="C270" s="39"/>
      <c r="D270" s="40">
        <v>50</v>
      </c>
      <c r="E270" s="40" t="s">
        <v>255</v>
      </c>
      <c r="F270" s="39">
        <v>173600300198002</v>
      </c>
      <c r="G270" s="40" t="s">
        <v>782</v>
      </c>
      <c r="H270" s="40" t="s">
        <v>783</v>
      </c>
      <c r="J270" s="105">
        <v>42991</v>
      </c>
      <c r="K270" s="106">
        <v>-3860</v>
      </c>
    </row>
    <row r="271" spans="1:11" x14ac:dyDescent="0.3">
      <c r="A271" s="40">
        <v>3600447382</v>
      </c>
      <c r="B271" s="40">
        <v>2000400429</v>
      </c>
      <c r="C271" s="39"/>
      <c r="D271" s="40">
        <v>50</v>
      </c>
      <c r="E271" s="40" t="s">
        <v>255</v>
      </c>
      <c r="F271" s="39">
        <v>173600318644002</v>
      </c>
      <c r="G271" s="40" t="s">
        <v>784</v>
      </c>
      <c r="H271" s="40" t="s">
        <v>785</v>
      </c>
      <c r="J271" s="105">
        <v>42991</v>
      </c>
      <c r="K271" s="106">
        <v>-9150</v>
      </c>
    </row>
    <row r="272" spans="1:11" x14ac:dyDescent="0.3">
      <c r="A272" s="40">
        <v>3600451459</v>
      </c>
      <c r="B272" s="40">
        <v>2000400429</v>
      </c>
      <c r="C272" s="39"/>
      <c r="D272" s="40">
        <v>50</v>
      </c>
      <c r="E272" s="40" t="s">
        <v>255</v>
      </c>
      <c r="F272" s="39">
        <v>173600347856002</v>
      </c>
      <c r="G272" s="40" t="s">
        <v>786</v>
      </c>
      <c r="H272" s="40" t="s">
        <v>787</v>
      </c>
      <c r="J272" s="105">
        <v>42991</v>
      </c>
      <c r="K272" s="106">
        <v>-20000</v>
      </c>
    </row>
    <row r="273" spans="1:11" x14ac:dyDescent="0.3">
      <c r="A273" s="40">
        <v>100021953</v>
      </c>
      <c r="B273" s="40">
        <v>2000400429</v>
      </c>
      <c r="C273" s="39"/>
      <c r="D273" s="40">
        <v>50</v>
      </c>
      <c r="E273" s="40" t="s">
        <v>256</v>
      </c>
      <c r="F273" s="39">
        <v>173600377162002</v>
      </c>
      <c r="G273" s="40" t="s">
        <v>788</v>
      </c>
      <c r="H273" s="40" t="s">
        <v>389</v>
      </c>
      <c r="J273" s="105">
        <v>42992</v>
      </c>
      <c r="K273" s="106">
        <v>-119800</v>
      </c>
    </row>
    <row r="274" spans="1:11" x14ac:dyDescent="0.3">
      <c r="A274" s="40">
        <v>100022654</v>
      </c>
      <c r="B274" s="40">
        <v>2000400429</v>
      </c>
      <c r="C274" s="39"/>
      <c r="D274" s="40">
        <v>50</v>
      </c>
      <c r="E274" s="40" t="s">
        <v>256</v>
      </c>
      <c r="F274" s="39">
        <v>173600318644002</v>
      </c>
      <c r="G274" s="40" t="s">
        <v>789</v>
      </c>
      <c r="H274" s="40" t="s">
        <v>389</v>
      </c>
      <c r="J274" s="105">
        <v>42992</v>
      </c>
      <c r="K274" s="106">
        <v>-402</v>
      </c>
    </row>
    <row r="275" spans="1:11" x14ac:dyDescent="0.3">
      <c r="A275" s="40">
        <v>3600082231</v>
      </c>
      <c r="B275" s="40">
        <v>2000400429</v>
      </c>
      <c r="C275" s="39"/>
      <c r="D275" s="40">
        <v>50</v>
      </c>
      <c r="E275" s="40" t="s">
        <v>255</v>
      </c>
      <c r="F275" s="39">
        <v>173600332517002</v>
      </c>
      <c r="G275" s="40" t="s">
        <v>790</v>
      </c>
      <c r="H275" s="40" t="s">
        <v>791</v>
      </c>
      <c r="J275" s="105">
        <v>42992</v>
      </c>
      <c r="K275" s="106">
        <v>-5800</v>
      </c>
    </row>
    <row r="276" spans="1:11" x14ac:dyDescent="0.3">
      <c r="A276" s="40">
        <v>3600389828</v>
      </c>
      <c r="B276" s="40">
        <v>2000400429</v>
      </c>
      <c r="C276" s="39">
        <v>3600389828</v>
      </c>
      <c r="D276" s="40">
        <v>40</v>
      </c>
      <c r="E276" s="40" t="s">
        <v>254</v>
      </c>
      <c r="F276" s="39" t="s">
        <v>792</v>
      </c>
      <c r="G276" s="40" t="s">
        <v>793</v>
      </c>
      <c r="J276" s="105">
        <v>42992</v>
      </c>
      <c r="K276" s="106">
        <v>9840</v>
      </c>
    </row>
    <row r="277" spans="1:11" x14ac:dyDescent="0.3">
      <c r="A277" s="40">
        <v>3600445065</v>
      </c>
      <c r="B277" s="40">
        <v>2000400429</v>
      </c>
      <c r="C277" s="39"/>
      <c r="D277" s="40">
        <v>50</v>
      </c>
      <c r="E277" s="40" t="s">
        <v>255</v>
      </c>
      <c r="F277" s="39">
        <v>173600296211002</v>
      </c>
      <c r="G277" s="40" t="s">
        <v>794</v>
      </c>
      <c r="H277" s="40" t="s">
        <v>795</v>
      </c>
      <c r="J277" s="105">
        <v>42992</v>
      </c>
      <c r="K277" s="106">
        <v>-8142</v>
      </c>
    </row>
    <row r="278" spans="1:11" x14ac:dyDescent="0.3">
      <c r="A278" s="40">
        <v>100280868</v>
      </c>
      <c r="B278" s="40">
        <v>2000400429</v>
      </c>
      <c r="C278" s="39"/>
      <c r="D278" s="40">
        <v>50</v>
      </c>
      <c r="E278" s="40" t="s">
        <v>256</v>
      </c>
      <c r="F278" s="39">
        <v>173600300152002</v>
      </c>
      <c r="G278" s="40" t="s">
        <v>796</v>
      </c>
      <c r="H278" s="40" t="s">
        <v>389</v>
      </c>
      <c r="J278" s="105">
        <v>42996</v>
      </c>
      <c r="K278" s="106">
        <v>-15660</v>
      </c>
    </row>
    <row r="279" spans="1:11" x14ac:dyDescent="0.3">
      <c r="A279" s="40">
        <v>3600082229</v>
      </c>
      <c r="B279" s="40">
        <v>2000400429</v>
      </c>
      <c r="C279" s="39"/>
      <c r="D279" s="40">
        <v>50</v>
      </c>
      <c r="E279" s="40" t="s">
        <v>255</v>
      </c>
      <c r="F279" s="39">
        <v>173600332201002</v>
      </c>
      <c r="G279" s="40" t="s">
        <v>797</v>
      </c>
      <c r="H279" s="40" t="s">
        <v>798</v>
      </c>
      <c r="J279" s="105">
        <v>42996</v>
      </c>
      <c r="K279" s="106">
        <v>-10000</v>
      </c>
    </row>
    <row r="280" spans="1:11" x14ac:dyDescent="0.3">
      <c r="A280" s="40">
        <v>3600082230</v>
      </c>
      <c r="B280" s="40">
        <v>2000400429</v>
      </c>
      <c r="C280" s="39"/>
      <c r="D280" s="40">
        <v>50</v>
      </c>
      <c r="E280" s="40" t="s">
        <v>255</v>
      </c>
      <c r="F280" s="39">
        <v>173600332514002</v>
      </c>
      <c r="G280" s="40" t="s">
        <v>799</v>
      </c>
      <c r="H280" s="40" t="s">
        <v>800</v>
      </c>
      <c r="J280" s="105">
        <v>42996</v>
      </c>
      <c r="K280" s="106">
        <v>-6520</v>
      </c>
    </row>
    <row r="281" spans="1:11" x14ac:dyDescent="0.3">
      <c r="A281" s="40">
        <v>3600442998</v>
      </c>
      <c r="B281" s="40">
        <v>2000400429</v>
      </c>
      <c r="C281" s="39"/>
      <c r="D281" s="40">
        <v>50</v>
      </c>
      <c r="E281" s="40" t="s">
        <v>255</v>
      </c>
      <c r="F281" s="39">
        <v>173600300152002</v>
      </c>
      <c r="G281" s="40" t="s">
        <v>801</v>
      </c>
      <c r="H281" s="40" t="s">
        <v>802</v>
      </c>
      <c r="J281" s="105">
        <v>42996</v>
      </c>
      <c r="K281" s="106">
        <v>-173310</v>
      </c>
    </row>
    <row r="282" spans="1:11" x14ac:dyDescent="0.3">
      <c r="A282" s="40">
        <v>3600444629</v>
      </c>
      <c r="B282" s="40">
        <v>2000400429</v>
      </c>
      <c r="C282" s="39"/>
      <c r="D282" s="40">
        <v>50</v>
      </c>
      <c r="E282" s="40" t="s">
        <v>255</v>
      </c>
      <c r="F282" s="39">
        <v>173600376006002</v>
      </c>
      <c r="G282" s="40" t="s">
        <v>803</v>
      </c>
      <c r="H282" s="40" t="s">
        <v>804</v>
      </c>
      <c r="J282" s="105">
        <v>42996</v>
      </c>
      <c r="K282" s="106">
        <v>-10000</v>
      </c>
    </row>
    <row r="283" spans="1:11" x14ac:dyDescent="0.3">
      <c r="A283" s="40">
        <v>3600447548</v>
      </c>
      <c r="B283" s="40">
        <v>2000400429</v>
      </c>
      <c r="C283" s="39"/>
      <c r="D283" s="40">
        <v>50</v>
      </c>
      <c r="E283" s="40" t="s">
        <v>255</v>
      </c>
      <c r="F283" s="39">
        <v>173600297619002</v>
      </c>
      <c r="G283" s="40" t="s">
        <v>805</v>
      </c>
      <c r="H283" s="40" t="s">
        <v>806</v>
      </c>
      <c r="J283" s="105">
        <v>42996</v>
      </c>
      <c r="K283" s="106">
        <v>-5180</v>
      </c>
    </row>
    <row r="284" spans="1:11" x14ac:dyDescent="0.3">
      <c r="A284" s="40">
        <v>3600447640</v>
      </c>
      <c r="B284" s="40">
        <v>2000400429</v>
      </c>
      <c r="C284" s="39"/>
      <c r="D284" s="40">
        <v>50</v>
      </c>
      <c r="E284" s="40" t="s">
        <v>255</v>
      </c>
      <c r="F284" s="39">
        <v>173600324401002</v>
      </c>
      <c r="G284" s="40" t="s">
        <v>807</v>
      </c>
      <c r="H284" s="40" t="s">
        <v>808</v>
      </c>
      <c r="J284" s="105">
        <v>42996</v>
      </c>
      <c r="K284" s="106">
        <v>-15000</v>
      </c>
    </row>
    <row r="285" spans="1:11" x14ac:dyDescent="0.3">
      <c r="A285" s="40">
        <v>3600447641</v>
      </c>
      <c r="B285" s="40">
        <v>2000400429</v>
      </c>
      <c r="C285" s="39"/>
      <c r="D285" s="40">
        <v>50</v>
      </c>
      <c r="E285" s="40" t="s">
        <v>255</v>
      </c>
      <c r="F285" s="39">
        <v>173600324406002</v>
      </c>
      <c r="G285" s="40" t="s">
        <v>809</v>
      </c>
      <c r="H285" s="40" t="s">
        <v>810</v>
      </c>
      <c r="J285" s="105">
        <v>42996</v>
      </c>
      <c r="K285" s="106">
        <v>-6120</v>
      </c>
    </row>
    <row r="286" spans="1:11" x14ac:dyDescent="0.3">
      <c r="A286" s="40">
        <v>3600447642</v>
      </c>
      <c r="B286" s="40">
        <v>2000400429</v>
      </c>
      <c r="C286" s="39"/>
      <c r="D286" s="40">
        <v>50</v>
      </c>
      <c r="E286" s="40" t="s">
        <v>255</v>
      </c>
      <c r="F286" s="39">
        <v>173600316986002</v>
      </c>
      <c r="G286" s="40" t="s">
        <v>811</v>
      </c>
      <c r="H286" s="40" t="s">
        <v>812</v>
      </c>
      <c r="J286" s="105">
        <v>42996</v>
      </c>
      <c r="K286" s="106">
        <v>-10000</v>
      </c>
    </row>
    <row r="287" spans="1:11" x14ac:dyDescent="0.3">
      <c r="A287" s="40">
        <v>3600447980</v>
      </c>
      <c r="B287" s="40">
        <v>2000400429</v>
      </c>
      <c r="C287" s="39"/>
      <c r="D287" s="40">
        <v>50</v>
      </c>
      <c r="E287" s="40" t="s">
        <v>255</v>
      </c>
      <c r="F287" s="39">
        <v>173600297128002</v>
      </c>
      <c r="G287" s="40" t="s">
        <v>813</v>
      </c>
      <c r="H287" s="40" t="s">
        <v>814</v>
      </c>
      <c r="J287" s="105">
        <v>42996</v>
      </c>
      <c r="K287" s="106">
        <v>-10070</v>
      </c>
    </row>
    <row r="288" spans="1:11" x14ac:dyDescent="0.3">
      <c r="A288" s="40">
        <v>3600447981</v>
      </c>
      <c r="B288" s="40">
        <v>2000400429</v>
      </c>
      <c r="C288" s="39"/>
      <c r="D288" s="40">
        <v>50</v>
      </c>
      <c r="E288" s="40" t="s">
        <v>255</v>
      </c>
      <c r="F288" s="39">
        <v>173600324105002</v>
      </c>
      <c r="G288" s="40" t="s">
        <v>815</v>
      </c>
      <c r="H288" s="40" t="s">
        <v>816</v>
      </c>
      <c r="J288" s="105">
        <v>42996</v>
      </c>
      <c r="K288" s="106">
        <v>-10000</v>
      </c>
    </row>
    <row r="289" spans="1:11" x14ac:dyDescent="0.3">
      <c r="A289" s="40">
        <v>3600447982</v>
      </c>
      <c r="B289" s="40">
        <v>2000400429</v>
      </c>
      <c r="C289" s="39"/>
      <c r="D289" s="40">
        <v>50</v>
      </c>
      <c r="E289" s="40" t="s">
        <v>255</v>
      </c>
      <c r="F289" s="39">
        <v>173600319663002</v>
      </c>
      <c r="G289" s="40" t="s">
        <v>817</v>
      </c>
      <c r="H289" s="40" t="s">
        <v>818</v>
      </c>
      <c r="J289" s="105">
        <v>42996</v>
      </c>
      <c r="K289" s="106">
        <v>-10000</v>
      </c>
    </row>
    <row r="290" spans="1:11" x14ac:dyDescent="0.3">
      <c r="A290" s="40">
        <v>3600447983</v>
      </c>
      <c r="B290" s="40">
        <v>2000400429</v>
      </c>
      <c r="C290" s="39"/>
      <c r="D290" s="40">
        <v>50</v>
      </c>
      <c r="E290" s="40" t="s">
        <v>255</v>
      </c>
      <c r="F290" s="39">
        <v>173600153204002</v>
      </c>
      <c r="G290" s="40" t="s">
        <v>819</v>
      </c>
      <c r="H290" s="40" t="s">
        <v>820</v>
      </c>
      <c r="J290" s="105">
        <v>42996</v>
      </c>
      <c r="K290" s="106">
        <v>-100000</v>
      </c>
    </row>
    <row r="291" spans="1:11" x14ac:dyDescent="0.3">
      <c r="A291" s="40">
        <v>3600448276</v>
      </c>
      <c r="B291" s="40">
        <v>2000400429</v>
      </c>
      <c r="C291" s="39"/>
      <c r="D291" s="40">
        <v>50</v>
      </c>
      <c r="E291" s="40" t="s">
        <v>255</v>
      </c>
      <c r="F291" s="39">
        <v>173600318072002</v>
      </c>
      <c r="G291" s="40" t="s">
        <v>821</v>
      </c>
      <c r="H291" s="40" t="s">
        <v>822</v>
      </c>
      <c r="J291" s="105">
        <v>42996</v>
      </c>
      <c r="K291" s="106">
        <v>-50000</v>
      </c>
    </row>
    <row r="292" spans="1:11" x14ac:dyDescent="0.3">
      <c r="A292" s="40">
        <v>3600448838</v>
      </c>
      <c r="B292" s="40">
        <v>2000400429</v>
      </c>
      <c r="C292" s="39"/>
      <c r="D292" s="40">
        <v>50</v>
      </c>
      <c r="E292" s="40" t="s">
        <v>255</v>
      </c>
      <c r="F292" s="39">
        <v>173600331780002</v>
      </c>
      <c r="G292" s="40" t="s">
        <v>823</v>
      </c>
      <c r="H292" s="40" t="s">
        <v>824</v>
      </c>
      <c r="J292" s="105">
        <v>42996</v>
      </c>
      <c r="K292" s="106">
        <v>-2290</v>
      </c>
    </row>
    <row r="293" spans="1:11" x14ac:dyDescent="0.3">
      <c r="A293" s="40">
        <v>3600448865</v>
      </c>
      <c r="B293" s="40">
        <v>2000400429</v>
      </c>
      <c r="C293" s="39"/>
      <c r="D293" s="40">
        <v>50</v>
      </c>
      <c r="E293" s="40" t="s">
        <v>255</v>
      </c>
      <c r="F293" s="39">
        <v>173600358178002</v>
      </c>
      <c r="G293" s="40" t="s">
        <v>825</v>
      </c>
      <c r="H293" s="40" t="s">
        <v>826</v>
      </c>
      <c r="J293" s="105">
        <v>42996</v>
      </c>
      <c r="K293" s="106">
        <v>-32000</v>
      </c>
    </row>
    <row r="294" spans="1:11" x14ac:dyDescent="0.3">
      <c r="A294" s="40">
        <v>3600449733</v>
      </c>
      <c r="B294" s="40">
        <v>2000400429</v>
      </c>
      <c r="C294" s="39"/>
      <c r="D294" s="40">
        <v>50</v>
      </c>
      <c r="E294" s="40" t="s">
        <v>255</v>
      </c>
      <c r="F294" s="39">
        <v>173600348136002</v>
      </c>
      <c r="G294" s="40" t="s">
        <v>827</v>
      </c>
      <c r="H294" s="40" t="s">
        <v>828</v>
      </c>
      <c r="J294" s="105">
        <v>42996</v>
      </c>
      <c r="K294" s="106">
        <v>-1140</v>
      </c>
    </row>
    <row r="295" spans="1:11" x14ac:dyDescent="0.3">
      <c r="A295" s="40">
        <v>3600449735</v>
      </c>
      <c r="B295" s="40">
        <v>2000400429</v>
      </c>
      <c r="C295" s="39"/>
      <c r="D295" s="40">
        <v>50</v>
      </c>
      <c r="E295" s="40" t="s">
        <v>255</v>
      </c>
      <c r="F295" s="39">
        <v>173600325834002</v>
      </c>
      <c r="G295" s="40" t="s">
        <v>829</v>
      </c>
      <c r="H295" s="40" t="s">
        <v>830</v>
      </c>
      <c r="J295" s="105">
        <v>42996</v>
      </c>
      <c r="K295" s="106">
        <v>-7522</v>
      </c>
    </row>
    <row r="296" spans="1:11" x14ac:dyDescent="0.3">
      <c r="A296" s="40">
        <v>3600452443</v>
      </c>
      <c r="B296" s="40">
        <v>2000400429</v>
      </c>
      <c r="C296" s="39"/>
      <c r="D296" s="40">
        <v>50</v>
      </c>
      <c r="E296" s="40" t="s">
        <v>255</v>
      </c>
      <c r="F296" s="39">
        <v>173600324106002</v>
      </c>
      <c r="G296" s="40" t="s">
        <v>831</v>
      </c>
      <c r="H296" s="40" t="s">
        <v>832</v>
      </c>
      <c r="J296" s="105">
        <v>42996</v>
      </c>
      <c r="K296" s="106">
        <v>-10000</v>
      </c>
    </row>
    <row r="297" spans="1:11" x14ac:dyDescent="0.3">
      <c r="A297" s="40">
        <v>3600452444</v>
      </c>
      <c r="B297" s="40">
        <v>2000400429</v>
      </c>
      <c r="C297" s="39"/>
      <c r="D297" s="40">
        <v>50</v>
      </c>
      <c r="E297" s="40" t="s">
        <v>255</v>
      </c>
      <c r="F297" s="39">
        <v>173600352405002</v>
      </c>
      <c r="G297" s="40" t="s">
        <v>833</v>
      </c>
      <c r="H297" s="40" t="s">
        <v>834</v>
      </c>
      <c r="J297" s="105">
        <v>42996</v>
      </c>
      <c r="K297" s="106">
        <v>-8154</v>
      </c>
    </row>
    <row r="298" spans="1:11" x14ac:dyDescent="0.3">
      <c r="A298" s="40">
        <v>100280869</v>
      </c>
      <c r="B298" s="40">
        <v>2000400429</v>
      </c>
      <c r="C298" s="39"/>
      <c r="D298" s="40">
        <v>50</v>
      </c>
      <c r="E298" s="40" t="s">
        <v>256</v>
      </c>
      <c r="F298" s="39">
        <v>173600312669002</v>
      </c>
      <c r="G298" s="40" t="s">
        <v>835</v>
      </c>
      <c r="H298" s="40" t="s">
        <v>389</v>
      </c>
      <c r="J298" s="105">
        <v>42997</v>
      </c>
      <c r="K298" s="106">
        <v>-500</v>
      </c>
    </row>
    <row r="299" spans="1:11" x14ac:dyDescent="0.3">
      <c r="A299" s="40">
        <v>100280937</v>
      </c>
      <c r="B299" s="40">
        <v>2000400429</v>
      </c>
      <c r="C299" s="39"/>
      <c r="D299" s="40">
        <v>50</v>
      </c>
      <c r="E299" s="40" t="s">
        <v>256</v>
      </c>
      <c r="F299" s="39">
        <v>173600360435002</v>
      </c>
      <c r="G299" s="40" t="s">
        <v>836</v>
      </c>
      <c r="H299" s="40" t="s">
        <v>389</v>
      </c>
      <c r="J299" s="105">
        <v>42997</v>
      </c>
      <c r="K299" s="106">
        <v>-1500</v>
      </c>
    </row>
    <row r="300" spans="1:11" x14ac:dyDescent="0.3">
      <c r="A300" s="40">
        <v>100280938</v>
      </c>
      <c r="B300" s="40">
        <v>2000400429</v>
      </c>
      <c r="C300" s="39"/>
      <c r="D300" s="40">
        <v>50</v>
      </c>
      <c r="E300" s="40" t="s">
        <v>256</v>
      </c>
      <c r="F300" s="39">
        <v>173600289185002</v>
      </c>
      <c r="G300" s="40" t="s">
        <v>837</v>
      </c>
      <c r="H300" s="40" t="s">
        <v>389</v>
      </c>
      <c r="J300" s="105">
        <v>42997</v>
      </c>
      <c r="K300" s="106">
        <v>-2670</v>
      </c>
    </row>
    <row r="301" spans="1:11" x14ac:dyDescent="0.3">
      <c r="A301" s="40">
        <v>100280939</v>
      </c>
      <c r="B301" s="40">
        <v>2000400429</v>
      </c>
      <c r="C301" s="39"/>
      <c r="D301" s="40">
        <v>50</v>
      </c>
      <c r="E301" s="40" t="s">
        <v>256</v>
      </c>
      <c r="F301" s="39">
        <v>173600324404002</v>
      </c>
      <c r="G301" s="40" t="s">
        <v>838</v>
      </c>
      <c r="H301" s="40" t="s">
        <v>389</v>
      </c>
      <c r="J301" s="105">
        <v>42997</v>
      </c>
      <c r="K301" s="106">
        <v>-1200</v>
      </c>
    </row>
    <row r="302" spans="1:11" x14ac:dyDescent="0.3">
      <c r="A302" s="40">
        <v>100283705</v>
      </c>
      <c r="B302" s="40">
        <v>2000400429</v>
      </c>
      <c r="C302" s="39"/>
      <c r="D302" s="40">
        <v>50</v>
      </c>
      <c r="E302" s="40" t="s">
        <v>256</v>
      </c>
      <c r="F302" s="39">
        <v>173600374099002</v>
      </c>
      <c r="G302" s="40" t="s">
        <v>839</v>
      </c>
      <c r="H302" s="40" t="s">
        <v>389</v>
      </c>
      <c r="J302" s="105">
        <v>42997</v>
      </c>
      <c r="K302" s="106">
        <v>-214</v>
      </c>
    </row>
    <row r="303" spans="1:11" x14ac:dyDescent="0.3">
      <c r="A303" s="40">
        <v>3600398651</v>
      </c>
      <c r="B303" s="40">
        <v>2000400429</v>
      </c>
      <c r="C303" s="39"/>
      <c r="D303" s="40">
        <v>50</v>
      </c>
      <c r="E303" s="40" t="s">
        <v>255</v>
      </c>
      <c r="F303" s="39">
        <v>173600337884002</v>
      </c>
      <c r="G303" s="40" t="s">
        <v>840</v>
      </c>
      <c r="H303" s="40" t="s">
        <v>841</v>
      </c>
      <c r="J303" s="105">
        <v>42997</v>
      </c>
      <c r="K303" s="106">
        <v>-6020</v>
      </c>
    </row>
    <row r="304" spans="1:11" x14ac:dyDescent="0.3">
      <c r="A304" s="40">
        <v>3600401800</v>
      </c>
      <c r="B304" s="40">
        <v>2000400429</v>
      </c>
      <c r="C304" s="39">
        <v>3600401800</v>
      </c>
      <c r="D304" s="40">
        <v>40</v>
      </c>
      <c r="E304" s="40" t="s">
        <v>254</v>
      </c>
      <c r="F304" s="39" t="s">
        <v>842</v>
      </c>
      <c r="G304" s="40" t="s">
        <v>843</v>
      </c>
      <c r="J304" s="105">
        <v>42997</v>
      </c>
      <c r="K304" s="106">
        <v>10000</v>
      </c>
    </row>
    <row r="305" spans="1:11" x14ac:dyDescent="0.3">
      <c r="A305" s="40">
        <v>3600403859</v>
      </c>
      <c r="B305" s="40">
        <v>2000400429</v>
      </c>
      <c r="C305" s="39">
        <v>3600403859</v>
      </c>
      <c r="D305" s="40">
        <v>40</v>
      </c>
      <c r="E305" s="40" t="s">
        <v>254</v>
      </c>
      <c r="F305" s="39" t="s">
        <v>844</v>
      </c>
      <c r="G305" s="40" t="s">
        <v>845</v>
      </c>
      <c r="J305" s="105">
        <v>42997</v>
      </c>
      <c r="K305" s="106">
        <v>26990</v>
      </c>
    </row>
    <row r="306" spans="1:11" x14ac:dyDescent="0.3">
      <c r="A306" s="40">
        <v>3600403860</v>
      </c>
      <c r="B306" s="40">
        <v>2000400429</v>
      </c>
      <c r="C306" s="39">
        <v>3600403860</v>
      </c>
      <c r="D306" s="40">
        <v>40</v>
      </c>
      <c r="E306" s="40" t="s">
        <v>254</v>
      </c>
      <c r="F306" s="39" t="s">
        <v>846</v>
      </c>
      <c r="G306" s="40" t="s">
        <v>847</v>
      </c>
      <c r="J306" s="105">
        <v>42997</v>
      </c>
      <c r="K306" s="106">
        <v>8640</v>
      </c>
    </row>
    <row r="307" spans="1:11" x14ac:dyDescent="0.3">
      <c r="A307" s="40">
        <v>3600406957</v>
      </c>
      <c r="B307" s="40">
        <v>2000400429</v>
      </c>
      <c r="C307" s="39"/>
      <c r="D307" s="40">
        <v>50</v>
      </c>
      <c r="E307" s="40" t="s">
        <v>255</v>
      </c>
      <c r="F307" s="39">
        <v>173600318073002</v>
      </c>
      <c r="G307" s="40" t="s">
        <v>848</v>
      </c>
      <c r="H307" s="40" t="s">
        <v>849</v>
      </c>
      <c r="J307" s="105">
        <v>42997</v>
      </c>
      <c r="K307" s="106">
        <v>-50000</v>
      </c>
    </row>
    <row r="308" spans="1:11" x14ac:dyDescent="0.3">
      <c r="A308" s="40">
        <v>3600436368</v>
      </c>
      <c r="B308" s="40">
        <v>2000400429</v>
      </c>
      <c r="C308" s="39"/>
      <c r="D308" s="40">
        <v>50</v>
      </c>
      <c r="E308" s="40" t="s">
        <v>255</v>
      </c>
      <c r="F308" s="39">
        <v>173600319665002</v>
      </c>
      <c r="G308" s="40" t="s">
        <v>850</v>
      </c>
      <c r="H308" s="40" t="s">
        <v>851</v>
      </c>
      <c r="J308" s="105">
        <v>42997</v>
      </c>
      <c r="K308" s="106">
        <v>-10000</v>
      </c>
    </row>
    <row r="309" spans="1:11" x14ac:dyDescent="0.3">
      <c r="A309" s="40">
        <v>3600441011</v>
      </c>
      <c r="B309" s="40">
        <v>2000400429</v>
      </c>
      <c r="C309" s="39"/>
      <c r="D309" s="40">
        <v>50</v>
      </c>
      <c r="E309" s="40" t="s">
        <v>255</v>
      </c>
      <c r="F309" s="39">
        <v>173600360435002</v>
      </c>
      <c r="G309" s="40" t="s">
        <v>852</v>
      </c>
      <c r="H309" s="40" t="s">
        <v>853</v>
      </c>
      <c r="J309" s="105">
        <v>42997</v>
      </c>
      <c r="K309" s="106">
        <v>-22050</v>
      </c>
    </row>
    <row r="310" spans="1:11" x14ac:dyDescent="0.3">
      <c r="A310" s="40">
        <v>3600442559</v>
      </c>
      <c r="B310" s="40">
        <v>2000400429</v>
      </c>
      <c r="C310" s="39"/>
      <c r="D310" s="40">
        <v>50</v>
      </c>
      <c r="E310" s="40" t="s">
        <v>255</v>
      </c>
      <c r="F310" s="39">
        <v>173600289185002</v>
      </c>
      <c r="G310" s="40" t="s">
        <v>854</v>
      </c>
      <c r="H310" s="40" t="s">
        <v>855</v>
      </c>
      <c r="J310" s="105">
        <v>42997</v>
      </c>
      <c r="K310" s="106">
        <v>-71330</v>
      </c>
    </row>
    <row r="311" spans="1:11" x14ac:dyDescent="0.3">
      <c r="A311" s="40">
        <v>3600447552</v>
      </c>
      <c r="B311" s="40">
        <v>2000400429</v>
      </c>
      <c r="C311" s="39"/>
      <c r="D311" s="40">
        <v>50</v>
      </c>
      <c r="E311" s="40" t="s">
        <v>255</v>
      </c>
      <c r="F311" s="39">
        <v>173600374099002</v>
      </c>
      <c r="G311" s="40" t="s">
        <v>856</v>
      </c>
      <c r="H311" s="40" t="s">
        <v>857</v>
      </c>
      <c r="J311" s="105">
        <v>42997</v>
      </c>
      <c r="K311" s="106">
        <v>-3666</v>
      </c>
    </row>
    <row r="312" spans="1:11" x14ac:dyDescent="0.3">
      <c r="A312" s="40">
        <v>3600447553</v>
      </c>
      <c r="B312" s="40">
        <v>2000400429</v>
      </c>
      <c r="C312" s="39"/>
      <c r="D312" s="40">
        <v>50</v>
      </c>
      <c r="E312" s="40" t="s">
        <v>255</v>
      </c>
      <c r="F312" s="39">
        <v>173600252397002</v>
      </c>
      <c r="G312" s="40" t="s">
        <v>858</v>
      </c>
      <c r="H312" s="40" t="s">
        <v>859</v>
      </c>
      <c r="J312" s="105">
        <v>42997</v>
      </c>
      <c r="K312" s="106">
        <v>-8280</v>
      </c>
    </row>
    <row r="313" spans="1:11" x14ac:dyDescent="0.3">
      <c r="A313" s="40">
        <v>3600447554</v>
      </c>
      <c r="B313" s="40">
        <v>2000400429</v>
      </c>
      <c r="C313" s="39"/>
      <c r="D313" s="40">
        <v>50</v>
      </c>
      <c r="E313" s="40" t="s">
        <v>255</v>
      </c>
      <c r="F313" s="39">
        <v>173600316081002</v>
      </c>
      <c r="G313" s="40" t="s">
        <v>860</v>
      </c>
      <c r="H313" s="40" t="s">
        <v>861</v>
      </c>
      <c r="J313" s="105">
        <v>42997</v>
      </c>
      <c r="K313" s="106">
        <v>-9272</v>
      </c>
    </row>
    <row r="314" spans="1:11" x14ac:dyDescent="0.3">
      <c r="A314" s="40">
        <v>3600447645</v>
      </c>
      <c r="B314" s="40">
        <v>2000400429</v>
      </c>
      <c r="C314" s="39"/>
      <c r="D314" s="40">
        <v>50</v>
      </c>
      <c r="E314" s="40" t="s">
        <v>255</v>
      </c>
      <c r="F314" s="39">
        <v>173600324408002</v>
      </c>
      <c r="G314" s="40" t="s">
        <v>862</v>
      </c>
      <c r="H314" s="40" t="s">
        <v>863</v>
      </c>
      <c r="J314" s="105">
        <v>42997</v>
      </c>
      <c r="K314" s="106">
        <v>-6448</v>
      </c>
    </row>
    <row r="315" spans="1:11" x14ac:dyDescent="0.3">
      <c r="A315" s="40">
        <v>3600447752</v>
      </c>
      <c r="B315" s="40">
        <v>2000400429</v>
      </c>
      <c r="C315" s="39"/>
      <c r="D315" s="40">
        <v>50</v>
      </c>
      <c r="E315" s="40" t="s">
        <v>255</v>
      </c>
      <c r="F315" s="39">
        <v>173600312669002</v>
      </c>
      <c r="G315" s="40" t="s">
        <v>864</v>
      </c>
      <c r="H315" s="40" t="s">
        <v>865</v>
      </c>
      <c r="J315" s="105">
        <v>42997</v>
      </c>
      <c r="K315" s="106">
        <v>-5740</v>
      </c>
    </row>
    <row r="316" spans="1:11" x14ac:dyDescent="0.3">
      <c r="A316" s="40">
        <v>3600448625</v>
      </c>
      <c r="B316" s="40">
        <v>2000400429</v>
      </c>
      <c r="C316" s="39"/>
      <c r="D316" s="40">
        <v>50</v>
      </c>
      <c r="E316" s="40" t="s">
        <v>255</v>
      </c>
      <c r="F316" s="39">
        <v>173600230993002</v>
      </c>
      <c r="G316" s="40" t="s">
        <v>866</v>
      </c>
      <c r="H316" s="40" t="s">
        <v>867</v>
      </c>
      <c r="J316" s="105">
        <v>42997</v>
      </c>
      <c r="K316" s="106">
        <v>-90000</v>
      </c>
    </row>
    <row r="317" spans="1:11" x14ac:dyDescent="0.3">
      <c r="A317" s="40">
        <v>3600448866</v>
      </c>
      <c r="B317" s="40">
        <v>2000400429</v>
      </c>
      <c r="C317" s="39"/>
      <c r="D317" s="40">
        <v>50</v>
      </c>
      <c r="E317" s="40" t="s">
        <v>255</v>
      </c>
      <c r="F317" s="39">
        <v>173600360438002</v>
      </c>
      <c r="G317" s="40" t="s">
        <v>868</v>
      </c>
      <c r="H317" s="40" t="s">
        <v>869</v>
      </c>
      <c r="J317" s="105">
        <v>42997</v>
      </c>
      <c r="K317" s="106">
        <v>-9880</v>
      </c>
    </row>
    <row r="318" spans="1:11" x14ac:dyDescent="0.3">
      <c r="A318" s="40">
        <v>3600452450</v>
      </c>
      <c r="B318" s="40">
        <v>2000400429</v>
      </c>
      <c r="C318" s="39"/>
      <c r="D318" s="40">
        <v>50</v>
      </c>
      <c r="E318" s="40" t="s">
        <v>255</v>
      </c>
      <c r="F318" s="39">
        <v>173600286198002</v>
      </c>
      <c r="G318" s="40" t="s">
        <v>870</v>
      </c>
      <c r="H318" s="40" t="s">
        <v>871</v>
      </c>
      <c r="J318" s="105">
        <v>42997</v>
      </c>
      <c r="K318" s="106">
        <v>-2400</v>
      </c>
    </row>
    <row r="319" spans="1:11" x14ac:dyDescent="0.3">
      <c r="A319" s="40">
        <v>3600454001</v>
      </c>
      <c r="B319" s="40">
        <v>2000400429</v>
      </c>
      <c r="C319" s="39"/>
      <c r="D319" s="40">
        <v>50</v>
      </c>
      <c r="E319" s="40" t="s">
        <v>255</v>
      </c>
      <c r="F319" s="39">
        <v>173600339121002</v>
      </c>
      <c r="G319" s="40" t="s">
        <v>872</v>
      </c>
      <c r="H319" s="40" t="s">
        <v>873</v>
      </c>
      <c r="J319" s="105">
        <v>42997</v>
      </c>
      <c r="K319" s="106">
        <v>-5220</v>
      </c>
    </row>
    <row r="320" spans="1:11" x14ac:dyDescent="0.3">
      <c r="A320" s="40">
        <v>3600454002</v>
      </c>
      <c r="B320" s="40">
        <v>2000400429</v>
      </c>
      <c r="C320" s="39"/>
      <c r="D320" s="40">
        <v>50</v>
      </c>
      <c r="E320" s="40" t="s">
        <v>255</v>
      </c>
      <c r="F320" s="39">
        <v>173600312391002</v>
      </c>
      <c r="G320" s="40" t="s">
        <v>874</v>
      </c>
      <c r="H320" s="40" t="s">
        <v>875</v>
      </c>
      <c r="J320" s="105">
        <v>42997</v>
      </c>
      <c r="K320" s="106">
        <v>-4000</v>
      </c>
    </row>
    <row r="321" spans="1:11" x14ac:dyDescent="0.3">
      <c r="A321" s="40">
        <v>3600454003</v>
      </c>
      <c r="B321" s="40">
        <v>2000400429</v>
      </c>
      <c r="C321" s="39"/>
      <c r="D321" s="40">
        <v>50</v>
      </c>
      <c r="E321" s="40" t="s">
        <v>255</v>
      </c>
      <c r="F321" s="39">
        <v>173600341421002</v>
      </c>
      <c r="G321" s="40" t="s">
        <v>876</v>
      </c>
      <c r="H321" s="40" t="s">
        <v>877</v>
      </c>
      <c r="J321" s="105">
        <v>42997</v>
      </c>
      <c r="K321" s="106">
        <v>-7000</v>
      </c>
    </row>
    <row r="322" spans="1:11" x14ac:dyDescent="0.3">
      <c r="A322" s="40">
        <v>100280940</v>
      </c>
      <c r="B322" s="40">
        <v>2000400429</v>
      </c>
      <c r="C322" s="39"/>
      <c r="D322" s="40">
        <v>50</v>
      </c>
      <c r="E322" s="40" t="s">
        <v>256</v>
      </c>
      <c r="F322" s="39">
        <v>173600331039002</v>
      </c>
      <c r="G322" s="40" t="s">
        <v>878</v>
      </c>
      <c r="H322" s="40" t="s">
        <v>389</v>
      </c>
      <c r="J322" s="105">
        <v>42998</v>
      </c>
      <c r="K322" s="106">
        <v>-600</v>
      </c>
    </row>
    <row r="323" spans="1:11" x14ac:dyDescent="0.3">
      <c r="A323" s="40">
        <v>3600267981</v>
      </c>
      <c r="B323" s="40">
        <v>2000400429</v>
      </c>
      <c r="C323" s="39"/>
      <c r="D323" s="40">
        <v>50</v>
      </c>
      <c r="E323" s="40" t="s">
        <v>255</v>
      </c>
      <c r="F323" s="39">
        <v>173600339911002</v>
      </c>
      <c r="G323" s="40" t="s">
        <v>879</v>
      </c>
      <c r="H323" s="40" t="s">
        <v>880</v>
      </c>
      <c r="J323" s="105">
        <v>42998</v>
      </c>
      <c r="K323" s="106">
        <v>-54880</v>
      </c>
    </row>
    <row r="324" spans="1:11" x14ac:dyDescent="0.3">
      <c r="A324" s="40">
        <v>3600345637</v>
      </c>
      <c r="B324" s="40">
        <v>2000400429</v>
      </c>
      <c r="C324" s="39"/>
      <c r="D324" s="40">
        <v>50</v>
      </c>
      <c r="E324" s="40" t="s">
        <v>255</v>
      </c>
      <c r="F324" s="39">
        <v>173600329765002</v>
      </c>
      <c r="G324" s="40" t="s">
        <v>881</v>
      </c>
      <c r="H324" s="40" t="s">
        <v>882</v>
      </c>
      <c r="J324" s="105">
        <v>42998</v>
      </c>
      <c r="K324" s="106">
        <v>-3820</v>
      </c>
    </row>
    <row r="325" spans="1:11" x14ac:dyDescent="0.3">
      <c r="A325" s="40">
        <v>3600403389</v>
      </c>
      <c r="B325" s="40">
        <v>2000400429</v>
      </c>
      <c r="C325" s="39">
        <v>3600403389</v>
      </c>
      <c r="D325" s="40">
        <v>40</v>
      </c>
      <c r="E325" s="40" t="s">
        <v>254</v>
      </c>
      <c r="F325" s="39" t="s">
        <v>883</v>
      </c>
      <c r="G325" s="40" t="s">
        <v>884</v>
      </c>
      <c r="J325" s="105">
        <v>42998</v>
      </c>
      <c r="K325" s="106">
        <v>12780</v>
      </c>
    </row>
    <row r="326" spans="1:11" x14ac:dyDescent="0.3">
      <c r="A326" s="40">
        <v>3600404869</v>
      </c>
      <c r="B326" s="40">
        <v>2000400429</v>
      </c>
      <c r="C326" s="39">
        <v>3600404869</v>
      </c>
      <c r="D326" s="40">
        <v>40</v>
      </c>
      <c r="E326" s="40" t="s">
        <v>254</v>
      </c>
      <c r="F326" s="39" t="s">
        <v>885</v>
      </c>
      <c r="G326" s="40" t="s">
        <v>886</v>
      </c>
      <c r="J326" s="105">
        <v>42998</v>
      </c>
      <c r="K326" s="106">
        <v>60000</v>
      </c>
    </row>
    <row r="327" spans="1:11" x14ac:dyDescent="0.3">
      <c r="A327" s="40">
        <v>3600406509</v>
      </c>
      <c r="B327" s="40">
        <v>2000400429</v>
      </c>
      <c r="C327" s="39">
        <v>3600406509</v>
      </c>
      <c r="D327" s="40">
        <v>40</v>
      </c>
      <c r="E327" s="40" t="s">
        <v>254</v>
      </c>
      <c r="F327" s="39" t="s">
        <v>887</v>
      </c>
      <c r="G327" s="40" t="s">
        <v>888</v>
      </c>
      <c r="J327" s="105">
        <v>42998</v>
      </c>
      <c r="K327" s="106">
        <v>59800</v>
      </c>
    </row>
    <row r="328" spans="1:11" x14ac:dyDescent="0.3">
      <c r="A328" s="40">
        <v>3600406512</v>
      </c>
      <c r="B328" s="40">
        <v>2000400429</v>
      </c>
      <c r="C328" s="39">
        <v>3600406512</v>
      </c>
      <c r="D328" s="40">
        <v>40</v>
      </c>
      <c r="E328" s="40" t="s">
        <v>254</v>
      </c>
      <c r="F328" s="39" t="s">
        <v>889</v>
      </c>
      <c r="G328" s="40" t="s">
        <v>890</v>
      </c>
      <c r="J328" s="105">
        <v>42998</v>
      </c>
      <c r="K328" s="106">
        <v>21000</v>
      </c>
    </row>
    <row r="329" spans="1:11" x14ac:dyDescent="0.3">
      <c r="A329" s="40">
        <v>3600444628</v>
      </c>
      <c r="B329" s="40">
        <v>2000400429</v>
      </c>
      <c r="C329" s="39"/>
      <c r="D329" s="40">
        <v>50</v>
      </c>
      <c r="E329" s="40" t="s">
        <v>255</v>
      </c>
      <c r="F329" s="39">
        <v>173600381320002</v>
      </c>
      <c r="G329" s="40" t="s">
        <v>891</v>
      </c>
      <c r="H329" s="40" t="s">
        <v>892</v>
      </c>
      <c r="J329" s="105">
        <v>42998</v>
      </c>
      <c r="K329" s="106">
        <v>-2160</v>
      </c>
    </row>
    <row r="330" spans="1:11" x14ac:dyDescent="0.3">
      <c r="A330" s="40">
        <v>3600444679</v>
      </c>
      <c r="B330" s="40">
        <v>2000400429</v>
      </c>
      <c r="C330" s="39"/>
      <c r="D330" s="40">
        <v>50</v>
      </c>
      <c r="E330" s="40" t="s">
        <v>255</v>
      </c>
      <c r="F330" s="39">
        <v>173600337882002</v>
      </c>
      <c r="G330" s="40" t="s">
        <v>893</v>
      </c>
      <c r="H330" s="40" t="s">
        <v>894</v>
      </c>
      <c r="J330" s="105">
        <v>42998</v>
      </c>
      <c r="K330" s="106">
        <v>-7200</v>
      </c>
    </row>
    <row r="331" spans="1:11" x14ac:dyDescent="0.3">
      <c r="A331" s="40">
        <v>3600448144</v>
      </c>
      <c r="B331" s="40">
        <v>2000400429</v>
      </c>
      <c r="C331" s="39"/>
      <c r="D331" s="40">
        <v>50</v>
      </c>
      <c r="E331" s="40" t="s">
        <v>255</v>
      </c>
      <c r="F331" s="39">
        <v>173600324405002</v>
      </c>
      <c r="G331" s="40" t="s">
        <v>895</v>
      </c>
      <c r="H331" s="40" t="s">
        <v>896</v>
      </c>
      <c r="J331" s="105">
        <v>42998</v>
      </c>
      <c r="K331" s="106">
        <v>-7762</v>
      </c>
    </row>
    <row r="332" spans="1:11" x14ac:dyDescent="0.3">
      <c r="A332" s="40">
        <v>3600448145</v>
      </c>
      <c r="B332" s="40">
        <v>2000400429</v>
      </c>
      <c r="C332" s="39"/>
      <c r="D332" s="40">
        <v>50</v>
      </c>
      <c r="E332" s="40" t="s">
        <v>255</v>
      </c>
      <c r="F332" s="39">
        <v>173600331039002</v>
      </c>
      <c r="G332" s="40" t="s">
        <v>897</v>
      </c>
      <c r="H332" s="40" t="s">
        <v>898</v>
      </c>
      <c r="J332" s="105">
        <v>42998</v>
      </c>
      <c r="K332" s="106">
        <v>-7680</v>
      </c>
    </row>
    <row r="333" spans="1:11" x14ac:dyDescent="0.3">
      <c r="A333" s="40">
        <v>3600448146</v>
      </c>
      <c r="B333" s="40">
        <v>2000400429</v>
      </c>
      <c r="C333" s="39"/>
      <c r="D333" s="40">
        <v>50</v>
      </c>
      <c r="E333" s="40" t="s">
        <v>255</v>
      </c>
      <c r="F333" s="39">
        <v>173600324403002</v>
      </c>
      <c r="G333" s="40" t="s">
        <v>899</v>
      </c>
      <c r="H333" s="40" t="s">
        <v>900</v>
      </c>
      <c r="J333" s="105">
        <v>42998</v>
      </c>
      <c r="K333" s="106">
        <v>-3702</v>
      </c>
    </row>
    <row r="334" spans="1:11" x14ac:dyDescent="0.3">
      <c r="A334" s="40">
        <v>3600448147</v>
      </c>
      <c r="B334" s="40">
        <v>2000400429</v>
      </c>
      <c r="C334" s="39"/>
      <c r="D334" s="40">
        <v>50</v>
      </c>
      <c r="E334" s="40" t="s">
        <v>255</v>
      </c>
      <c r="F334" s="39">
        <v>173600319427002</v>
      </c>
      <c r="G334" s="40" t="s">
        <v>901</v>
      </c>
      <c r="H334" s="40" t="s">
        <v>902</v>
      </c>
      <c r="J334" s="105">
        <v>42998</v>
      </c>
      <c r="K334" s="106">
        <v>-3160</v>
      </c>
    </row>
    <row r="335" spans="1:11" x14ac:dyDescent="0.3">
      <c r="A335" s="40">
        <v>3600448214</v>
      </c>
      <c r="B335" s="40">
        <v>2000400429</v>
      </c>
      <c r="C335" s="39"/>
      <c r="D335" s="40">
        <v>50</v>
      </c>
      <c r="E335" s="40" t="s">
        <v>255</v>
      </c>
      <c r="F335" s="39">
        <v>173600324410002</v>
      </c>
      <c r="G335" s="40" t="s">
        <v>903</v>
      </c>
      <c r="H335" s="40" t="s">
        <v>904</v>
      </c>
      <c r="J335" s="105">
        <v>42998</v>
      </c>
      <c r="K335" s="106">
        <v>-4620</v>
      </c>
    </row>
    <row r="336" spans="1:11" x14ac:dyDescent="0.3">
      <c r="A336" s="40">
        <v>3600448310</v>
      </c>
      <c r="B336" s="40">
        <v>2000400429</v>
      </c>
      <c r="C336" s="39"/>
      <c r="D336" s="40">
        <v>50</v>
      </c>
      <c r="E336" s="40" t="s">
        <v>255</v>
      </c>
      <c r="F336" s="39">
        <v>173600324411002</v>
      </c>
      <c r="G336" s="40" t="s">
        <v>905</v>
      </c>
      <c r="H336" s="40" t="s">
        <v>906</v>
      </c>
      <c r="J336" s="105">
        <v>42998</v>
      </c>
      <c r="K336" s="106">
        <v>-4620</v>
      </c>
    </row>
    <row r="337" spans="1:11" x14ac:dyDescent="0.3">
      <c r="A337" s="40">
        <v>3600448311</v>
      </c>
      <c r="B337" s="40">
        <v>2000400429</v>
      </c>
      <c r="C337" s="39"/>
      <c r="D337" s="40">
        <v>50</v>
      </c>
      <c r="E337" s="40" t="s">
        <v>255</v>
      </c>
      <c r="F337" s="39">
        <v>173600324404002</v>
      </c>
      <c r="G337" s="40" t="s">
        <v>907</v>
      </c>
      <c r="H337" s="40" t="s">
        <v>908</v>
      </c>
      <c r="J337" s="105">
        <v>42998</v>
      </c>
      <c r="K337" s="106">
        <v>-5164</v>
      </c>
    </row>
    <row r="338" spans="1:11" x14ac:dyDescent="0.3">
      <c r="A338" s="40">
        <v>3600450867</v>
      </c>
      <c r="B338" s="40">
        <v>2000400429</v>
      </c>
      <c r="C338" s="39"/>
      <c r="D338" s="40">
        <v>50</v>
      </c>
      <c r="E338" s="40" t="s">
        <v>255</v>
      </c>
      <c r="F338" s="39">
        <v>173600339903002</v>
      </c>
      <c r="G338" s="40" t="s">
        <v>909</v>
      </c>
      <c r="H338" s="40" t="s">
        <v>910</v>
      </c>
      <c r="J338" s="105">
        <v>42998</v>
      </c>
      <c r="K338" s="106">
        <v>-25572</v>
      </c>
    </row>
    <row r="339" spans="1:11" x14ac:dyDescent="0.3">
      <c r="A339" s="40">
        <v>3600450869</v>
      </c>
      <c r="B339" s="40">
        <v>2000400429</v>
      </c>
      <c r="C339" s="39"/>
      <c r="D339" s="40">
        <v>50</v>
      </c>
      <c r="E339" s="40" t="s">
        <v>255</v>
      </c>
      <c r="F339" s="39">
        <v>173600337881002</v>
      </c>
      <c r="G339" s="40" t="s">
        <v>911</v>
      </c>
      <c r="H339" s="40" t="s">
        <v>912</v>
      </c>
      <c r="J339" s="105">
        <v>42998</v>
      </c>
      <c r="K339" s="106">
        <v>-7080</v>
      </c>
    </row>
    <row r="340" spans="1:11" x14ac:dyDescent="0.3">
      <c r="A340" s="40">
        <v>3600452627</v>
      </c>
      <c r="B340" s="40">
        <v>2000400429</v>
      </c>
      <c r="C340" s="39"/>
      <c r="D340" s="40">
        <v>50</v>
      </c>
      <c r="E340" s="40" t="s">
        <v>255</v>
      </c>
      <c r="F340" s="39">
        <v>173600305986002</v>
      </c>
      <c r="G340" s="40" t="s">
        <v>913</v>
      </c>
      <c r="H340" s="40" t="s">
        <v>914</v>
      </c>
      <c r="J340" s="105">
        <v>42998</v>
      </c>
      <c r="K340" s="106">
        <v>-15680</v>
      </c>
    </row>
    <row r="341" spans="1:11" x14ac:dyDescent="0.3">
      <c r="A341" s="40">
        <v>3600453113</v>
      </c>
      <c r="B341" s="40">
        <v>2000400429</v>
      </c>
      <c r="C341" s="39"/>
      <c r="D341" s="40">
        <v>50</v>
      </c>
      <c r="E341" s="40" t="s">
        <v>255</v>
      </c>
      <c r="F341" s="39">
        <v>173600347982002</v>
      </c>
      <c r="G341" s="40" t="s">
        <v>915</v>
      </c>
      <c r="H341" s="40" t="s">
        <v>916</v>
      </c>
      <c r="J341" s="105">
        <v>42998</v>
      </c>
      <c r="K341" s="106">
        <v>-16480</v>
      </c>
    </row>
    <row r="342" spans="1:11" x14ac:dyDescent="0.3">
      <c r="A342" s="40">
        <v>3600454742</v>
      </c>
      <c r="B342" s="40">
        <v>2000400429</v>
      </c>
      <c r="C342" s="39"/>
      <c r="D342" s="40">
        <v>50</v>
      </c>
      <c r="E342" s="40" t="s">
        <v>255</v>
      </c>
      <c r="F342" s="39">
        <v>173600379251002</v>
      </c>
      <c r="G342" s="40" t="s">
        <v>917</v>
      </c>
      <c r="H342" s="40" t="s">
        <v>918</v>
      </c>
      <c r="J342" s="105">
        <v>42998</v>
      </c>
      <c r="K342" s="106">
        <v>-5320</v>
      </c>
    </row>
    <row r="343" spans="1:11" x14ac:dyDescent="0.3">
      <c r="A343" s="40">
        <v>100278369</v>
      </c>
      <c r="B343" s="40">
        <v>2000400429</v>
      </c>
      <c r="C343" s="39"/>
      <c r="D343" s="40">
        <v>50</v>
      </c>
      <c r="E343" s="40" t="s">
        <v>256</v>
      </c>
      <c r="F343" s="39">
        <v>173600295882002</v>
      </c>
      <c r="G343" s="40" t="s">
        <v>919</v>
      </c>
      <c r="H343" s="40" t="s">
        <v>389</v>
      </c>
      <c r="J343" s="105">
        <v>42999</v>
      </c>
      <c r="K343" s="106">
        <v>-1052</v>
      </c>
    </row>
    <row r="344" spans="1:11" x14ac:dyDescent="0.3">
      <c r="A344" s="40">
        <v>3600444627</v>
      </c>
      <c r="B344" s="40">
        <v>2000400429</v>
      </c>
      <c r="C344" s="39"/>
      <c r="D344" s="40">
        <v>50</v>
      </c>
      <c r="E344" s="40" t="s">
        <v>255</v>
      </c>
      <c r="F344" s="39">
        <v>173600329310002</v>
      </c>
      <c r="G344" s="40" t="s">
        <v>920</v>
      </c>
      <c r="H344" s="40" t="s">
        <v>921</v>
      </c>
      <c r="J344" s="105">
        <v>42999</v>
      </c>
      <c r="K344" s="106">
        <v>-44160</v>
      </c>
    </row>
    <row r="345" spans="1:11" x14ac:dyDescent="0.3">
      <c r="A345" s="40">
        <v>3600448228</v>
      </c>
      <c r="B345" s="40">
        <v>2000400429</v>
      </c>
      <c r="C345" s="39"/>
      <c r="D345" s="40">
        <v>50</v>
      </c>
      <c r="E345" s="40" t="s">
        <v>255</v>
      </c>
      <c r="F345" s="39">
        <v>173600338858002</v>
      </c>
      <c r="G345" s="40" t="s">
        <v>922</v>
      </c>
      <c r="H345" s="40" t="s">
        <v>923</v>
      </c>
      <c r="J345" s="105">
        <v>42999</v>
      </c>
      <c r="K345" s="106">
        <v>-5880</v>
      </c>
    </row>
    <row r="346" spans="1:11" x14ac:dyDescent="0.3">
      <c r="A346" s="40">
        <v>3600448318</v>
      </c>
      <c r="B346" s="40">
        <v>2000400429</v>
      </c>
      <c r="C346" s="39"/>
      <c r="D346" s="40">
        <v>50</v>
      </c>
      <c r="E346" s="40" t="s">
        <v>255</v>
      </c>
      <c r="F346" s="39">
        <v>173600295882002</v>
      </c>
      <c r="G346" s="40" t="s">
        <v>924</v>
      </c>
      <c r="H346" s="40" t="s">
        <v>925</v>
      </c>
      <c r="J346" s="105">
        <v>42999</v>
      </c>
      <c r="K346" s="106">
        <v>-7550</v>
      </c>
    </row>
    <row r="347" spans="1:11" x14ac:dyDescent="0.3">
      <c r="A347" s="40">
        <v>3600448319</v>
      </c>
      <c r="B347" s="40">
        <v>2000400429</v>
      </c>
      <c r="C347" s="39"/>
      <c r="D347" s="40">
        <v>50</v>
      </c>
      <c r="E347" s="40" t="s">
        <v>255</v>
      </c>
      <c r="F347" s="39">
        <v>173600324402002</v>
      </c>
      <c r="G347" s="40" t="s">
        <v>926</v>
      </c>
      <c r="H347" s="40" t="s">
        <v>927</v>
      </c>
      <c r="J347" s="105">
        <v>42999</v>
      </c>
      <c r="K347" s="106">
        <v>-9236</v>
      </c>
    </row>
    <row r="348" spans="1:11" x14ac:dyDescent="0.3">
      <c r="A348" s="40">
        <v>3600448876</v>
      </c>
      <c r="B348" s="40">
        <v>2000400429</v>
      </c>
      <c r="C348" s="39"/>
      <c r="D348" s="40">
        <v>50</v>
      </c>
      <c r="E348" s="40" t="s">
        <v>255</v>
      </c>
      <c r="F348" s="39">
        <v>173600375675002</v>
      </c>
      <c r="G348" s="40" t="s">
        <v>928</v>
      </c>
      <c r="H348" s="40" t="s">
        <v>929</v>
      </c>
      <c r="J348" s="105">
        <v>42999</v>
      </c>
      <c r="K348" s="106">
        <v>-30000</v>
      </c>
    </row>
    <row r="349" spans="1:11" x14ac:dyDescent="0.3">
      <c r="A349" s="40">
        <v>3600450866</v>
      </c>
      <c r="B349" s="40">
        <v>2000400429</v>
      </c>
      <c r="C349" s="39"/>
      <c r="D349" s="40">
        <v>50</v>
      </c>
      <c r="E349" s="40" t="s">
        <v>255</v>
      </c>
      <c r="F349" s="39">
        <v>173600355933002</v>
      </c>
      <c r="G349" s="40" t="s">
        <v>930</v>
      </c>
      <c r="H349" s="40" t="s">
        <v>931</v>
      </c>
      <c r="J349" s="105">
        <v>42999</v>
      </c>
      <c r="K349" s="106">
        <v>-5880</v>
      </c>
    </row>
    <row r="350" spans="1:11" x14ac:dyDescent="0.3">
      <c r="A350" s="40">
        <v>3600452482</v>
      </c>
      <c r="B350" s="40">
        <v>2000400429</v>
      </c>
      <c r="C350" s="39"/>
      <c r="D350" s="40">
        <v>50</v>
      </c>
      <c r="E350" s="40" t="s">
        <v>255</v>
      </c>
      <c r="F350" s="39">
        <v>173600355937002</v>
      </c>
      <c r="G350" s="40" t="s">
        <v>932</v>
      </c>
      <c r="H350" s="40" t="s">
        <v>933</v>
      </c>
      <c r="J350" s="105">
        <v>42999</v>
      </c>
      <c r="K350" s="106">
        <v>-6400</v>
      </c>
    </row>
    <row r="351" spans="1:11" x14ac:dyDescent="0.3">
      <c r="A351" s="40">
        <v>3600452483</v>
      </c>
      <c r="B351" s="40">
        <v>2000400429</v>
      </c>
      <c r="C351" s="39"/>
      <c r="D351" s="40">
        <v>50</v>
      </c>
      <c r="E351" s="40" t="s">
        <v>255</v>
      </c>
      <c r="F351" s="39">
        <v>173600341422002</v>
      </c>
      <c r="G351" s="40" t="s">
        <v>934</v>
      </c>
      <c r="H351" s="40" t="s">
        <v>935</v>
      </c>
      <c r="J351" s="105">
        <v>42999</v>
      </c>
      <c r="K351" s="106">
        <v>-32000</v>
      </c>
    </row>
    <row r="352" spans="1:11" x14ac:dyDescent="0.3">
      <c r="A352" s="40">
        <v>3600452659</v>
      </c>
      <c r="B352" s="40">
        <v>2000400429</v>
      </c>
      <c r="C352" s="39"/>
      <c r="D352" s="40">
        <v>50</v>
      </c>
      <c r="E352" s="40" t="s">
        <v>255</v>
      </c>
      <c r="F352" s="39">
        <v>173600345176002</v>
      </c>
      <c r="G352" s="40" t="s">
        <v>936</v>
      </c>
      <c r="H352" s="40" t="s">
        <v>937</v>
      </c>
      <c r="J352" s="105">
        <v>42999</v>
      </c>
      <c r="K352" s="106">
        <v>-7262</v>
      </c>
    </row>
    <row r="353" spans="1:11" x14ac:dyDescent="0.3">
      <c r="A353" s="40">
        <v>3600452664</v>
      </c>
      <c r="B353" s="40">
        <v>2000400429</v>
      </c>
      <c r="C353" s="39"/>
      <c r="D353" s="40">
        <v>50</v>
      </c>
      <c r="E353" s="40" t="s">
        <v>255</v>
      </c>
      <c r="F353" s="39">
        <v>173600338725002</v>
      </c>
      <c r="G353" s="40" t="s">
        <v>938</v>
      </c>
      <c r="H353" s="40" t="s">
        <v>939</v>
      </c>
      <c r="J353" s="105">
        <v>42999</v>
      </c>
      <c r="K353" s="106">
        <v>-8382</v>
      </c>
    </row>
    <row r="354" spans="1:11" x14ac:dyDescent="0.3">
      <c r="A354" s="40">
        <v>100287152</v>
      </c>
      <c r="B354" s="40">
        <v>2000400429</v>
      </c>
      <c r="C354" s="39"/>
      <c r="D354" s="40">
        <v>50</v>
      </c>
      <c r="E354" s="40" t="s">
        <v>256</v>
      </c>
      <c r="F354" s="39">
        <v>173600335075002</v>
      </c>
      <c r="G354" s="40" t="s">
        <v>940</v>
      </c>
      <c r="H354" s="40" t="s">
        <v>391</v>
      </c>
      <c r="J354" s="105">
        <v>43000</v>
      </c>
      <c r="K354" s="106">
        <v>-13140</v>
      </c>
    </row>
    <row r="355" spans="1:11" x14ac:dyDescent="0.3">
      <c r="A355" s="40">
        <v>100287676</v>
      </c>
      <c r="B355" s="40">
        <v>2000400429</v>
      </c>
      <c r="C355" s="39"/>
      <c r="D355" s="40">
        <v>50</v>
      </c>
      <c r="E355" s="40" t="s">
        <v>256</v>
      </c>
      <c r="F355" s="39">
        <v>173600337592002</v>
      </c>
      <c r="G355" s="40" t="s">
        <v>941</v>
      </c>
      <c r="H355" s="40" t="s">
        <v>391</v>
      </c>
      <c r="J355" s="105">
        <v>43000</v>
      </c>
      <c r="K355" s="106">
        <v>-200</v>
      </c>
    </row>
    <row r="356" spans="1:11" x14ac:dyDescent="0.3">
      <c r="A356" s="40">
        <v>100287677</v>
      </c>
      <c r="B356" s="40">
        <v>2000400429</v>
      </c>
      <c r="C356" s="39"/>
      <c r="D356" s="40">
        <v>50</v>
      </c>
      <c r="E356" s="40" t="s">
        <v>256</v>
      </c>
      <c r="F356" s="39">
        <v>173600338726002</v>
      </c>
      <c r="G356" s="40" t="s">
        <v>942</v>
      </c>
      <c r="H356" s="40" t="s">
        <v>391</v>
      </c>
      <c r="J356" s="105">
        <v>43000</v>
      </c>
      <c r="K356" s="106">
        <v>-740</v>
      </c>
    </row>
    <row r="357" spans="1:11" x14ac:dyDescent="0.3">
      <c r="A357" s="40">
        <v>100290330</v>
      </c>
      <c r="B357" s="40">
        <v>2000400429</v>
      </c>
      <c r="C357" s="39"/>
      <c r="D357" s="40">
        <v>50</v>
      </c>
      <c r="E357" s="40" t="s">
        <v>256</v>
      </c>
      <c r="F357" s="39">
        <v>173600338858002</v>
      </c>
      <c r="G357" s="40" t="s">
        <v>943</v>
      </c>
      <c r="H357" s="40" t="s">
        <v>391</v>
      </c>
      <c r="J357" s="105">
        <v>43000</v>
      </c>
      <c r="K357" s="106">
        <v>-2400</v>
      </c>
    </row>
    <row r="358" spans="1:11" x14ac:dyDescent="0.3">
      <c r="A358" s="40">
        <v>100290331</v>
      </c>
      <c r="B358" s="40">
        <v>2000400429</v>
      </c>
      <c r="C358" s="39"/>
      <c r="D358" s="40">
        <v>50</v>
      </c>
      <c r="E358" s="40" t="s">
        <v>256</v>
      </c>
      <c r="F358" s="39">
        <v>173600324403002</v>
      </c>
      <c r="G358" s="40" t="s">
        <v>944</v>
      </c>
      <c r="H358" s="40" t="s">
        <v>391</v>
      </c>
      <c r="J358" s="105">
        <v>43000</v>
      </c>
      <c r="K358" s="106">
        <v>-340</v>
      </c>
    </row>
    <row r="359" spans="1:11" x14ac:dyDescent="0.3">
      <c r="A359" s="40">
        <v>100292203</v>
      </c>
      <c r="B359" s="40">
        <v>2000400429</v>
      </c>
      <c r="C359" s="39"/>
      <c r="D359" s="40">
        <v>50</v>
      </c>
      <c r="E359" s="40" t="s">
        <v>256</v>
      </c>
      <c r="F359" s="39">
        <v>173600324402002</v>
      </c>
      <c r="G359" s="40" t="s">
        <v>945</v>
      </c>
      <c r="H359" s="40" t="s">
        <v>391</v>
      </c>
      <c r="J359" s="105">
        <v>43000</v>
      </c>
      <c r="K359" s="106">
        <v>-400</v>
      </c>
    </row>
    <row r="360" spans="1:11" x14ac:dyDescent="0.3">
      <c r="A360" s="40">
        <v>3600406954</v>
      </c>
      <c r="B360" s="40">
        <v>2000400429</v>
      </c>
      <c r="C360" s="39"/>
      <c r="D360" s="40">
        <v>50</v>
      </c>
      <c r="E360" s="40" t="s">
        <v>255</v>
      </c>
      <c r="F360" s="39">
        <v>173600221746002</v>
      </c>
      <c r="G360" s="40" t="s">
        <v>946</v>
      </c>
      <c r="H360" s="40" t="s">
        <v>947</v>
      </c>
      <c r="J360" s="105">
        <v>43000</v>
      </c>
      <c r="K360" s="106">
        <v>-20000</v>
      </c>
    </row>
    <row r="361" spans="1:11" x14ac:dyDescent="0.3">
      <c r="A361" s="40">
        <v>3600406955</v>
      </c>
      <c r="B361" s="40">
        <v>2000400429</v>
      </c>
      <c r="C361" s="39"/>
      <c r="D361" s="40">
        <v>50</v>
      </c>
      <c r="E361" s="40" t="s">
        <v>255</v>
      </c>
      <c r="F361" s="39">
        <v>173600294616002</v>
      </c>
      <c r="G361" s="40" t="s">
        <v>948</v>
      </c>
      <c r="H361" s="40" t="s">
        <v>949</v>
      </c>
      <c r="J361" s="105">
        <v>43000</v>
      </c>
      <c r="K361" s="106">
        <v>-10000</v>
      </c>
    </row>
    <row r="362" spans="1:11" x14ac:dyDescent="0.3">
      <c r="A362" s="40">
        <v>3600417784</v>
      </c>
      <c r="B362" s="40">
        <v>2000400429</v>
      </c>
      <c r="C362" s="39"/>
      <c r="D362" s="40">
        <v>50</v>
      </c>
      <c r="E362" s="40" t="s">
        <v>255</v>
      </c>
      <c r="F362" s="39">
        <v>173600318848002</v>
      </c>
      <c r="G362" s="40" t="s">
        <v>950</v>
      </c>
      <c r="H362" s="40" t="s">
        <v>951</v>
      </c>
      <c r="J362" s="105">
        <v>43000</v>
      </c>
      <c r="K362" s="106">
        <v>-19480</v>
      </c>
    </row>
    <row r="363" spans="1:11" x14ac:dyDescent="0.3">
      <c r="A363" s="40">
        <v>3600417788</v>
      </c>
      <c r="B363" s="40">
        <v>2000400429</v>
      </c>
      <c r="C363" s="39"/>
      <c r="D363" s="40">
        <v>50</v>
      </c>
      <c r="E363" s="40" t="s">
        <v>255</v>
      </c>
      <c r="F363" s="39">
        <v>173600293871002</v>
      </c>
      <c r="G363" s="40" t="s">
        <v>952</v>
      </c>
      <c r="H363" s="40" t="s">
        <v>953</v>
      </c>
      <c r="J363" s="105">
        <v>43000</v>
      </c>
      <c r="K363" s="106">
        <v>-9282</v>
      </c>
    </row>
    <row r="364" spans="1:11" x14ac:dyDescent="0.3">
      <c r="A364" s="40">
        <v>3600417790</v>
      </c>
      <c r="B364" s="40">
        <v>2000400429</v>
      </c>
      <c r="C364" s="39"/>
      <c r="D364" s="40">
        <v>50</v>
      </c>
      <c r="E364" s="40" t="s">
        <v>255</v>
      </c>
      <c r="F364" s="39">
        <v>173600324407002</v>
      </c>
      <c r="G364" s="40" t="s">
        <v>954</v>
      </c>
      <c r="H364" s="40" t="s">
        <v>955</v>
      </c>
      <c r="J364" s="105">
        <v>43000</v>
      </c>
      <c r="K364" s="106">
        <v>-5936</v>
      </c>
    </row>
    <row r="365" spans="1:11" x14ac:dyDescent="0.3">
      <c r="A365" s="40">
        <v>3600444637</v>
      </c>
      <c r="B365" s="40">
        <v>2000400429</v>
      </c>
      <c r="C365" s="39"/>
      <c r="D365" s="40">
        <v>50</v>
      </c>
      <c r="E365" s="40" t="s">
        <v>255</v>
      </c>
      <c r="F365" s="39">
        <v>173600336394002</v>
      </c>
      <c r="G365" s="40" t="s">
        <v>956</v>
      </c>
      <c r="H365" s="40" t="s">
        <v>957</v>
      </c>
      <c r="J365" s="105">
        <v>43000</v>
      </c>
      <c r="K365" s="106">
        <v>-10000</v>
      </c>
    </row>
    <row r="366" spans="1:11" x14ac:dyDescent="0.3">
      <c r="A366" s="40">
        <v>3600444638</v>
      </c>
      <c r="B366" s="40">
        <v>2000400429</v>
      </c>
      <c r="C366" s="39"/>
      <c r="D366" s="40">
        <v>50</v>
      </c>
      <c r="E366" s="40" t="s">
        <v>255</v>
      </c>
      <c r="F366" s="39">
        <v>173600295881002</v>
      </c>
      <c r="G366" s="40" t="s">
        <v>958</v>
      </c>
      <c r="H366" s="40" t="s">
        <v>959</v>
      </c>
      <c r="J366" s="105">
        <v>43000</v>
      </c>
      <c r="K366" s="106">
        <v>-9624</v>
      </c>
    </row>
    <row r="367" spans="1:11" x14ac:dyDescent="0.3">
      <c r="A367" s="40">
        <v>3600444639</v>
      </c>
      <c r="B367" s="40">
        <v>2000400429</v>
      </c>
      <c r="C367" s="39"/>
      <c r="D367" s="40">
        <v>50</v>
      </c>
      <c r="E367" s="40" t="s">
        <v>255</v>
      </c>
      <c r="F367" s="39">
        <v>173600354642002</v>
      </c>
      <c r="G367" s="40" t="s">
        <v>960</v>
      </c>
      <c r="H367" s="40" t="s">
        <v>961</v>
      </c>
      <c r="J367" s="105">
        <v>43000</v>
      </c>
      <c r="K367" s="106">
        <v>-17820</v>
      </c>
    </row>
    <row r="368" spans="1:11" x14ac:dyDescent="0.3">
      <c r="A368" s="40">
        <v>3600444640</v>
      </c>
      <c r="B368" s="40">
        <v>2000400429</v>
      </c>
      <c r="C368" s="39"/>
      <c r="D368" s="40">
        <v>50</v>
      </c>
      <c r="E368" s="40" t="s">
        <v>255</v>
      </c>
      <c r="F368" s="39">
        <v>173600345141002</v>
      </c>
      <c r="G368" s="40" t="s">
        <v>962</v>
      </c>
      <c r="H368" s="40" t="s">
        <v>963</v>
      </c>
      <c r="J368" s="105">
        <v>43000</v>
      </c>
      <c r="K368" s="106">
        <v>-6960</v>
      </c>
    </row>
    <row r="369" spans="1:11" x14ac:dyDescent="0.3">
      <c r="A369" s="40">
        <v>3600444641</v>
      </c>
      <c r="B369" s="40">
        <v>2000400429</v>
      </c>
      <c r="C369" s="39"/>
      <c r="D369" s="40">
        <v>50</v>
      </c>
      <c r="E369" s="40" t="s">
        <v>255</v>
      </c>
      <c r="F369" s="39">
        <v>173600345143002</v>
      </c>
      <c r="G369" s="40" t="s">
        <v>964</v>
      </c>
      <c r="H369" s="40" t="s">
        <v>965</v>
      </c>
      <c r="J369" s="105">
        <v>43000</v>
      </c>
      <c r="K369" s="106">
        <v>-5760</v>
      </c>
    </row>
    <row r="370" spans="1:11" x14ac:dyDescent="0.3">
      <c r="A370" s="40">
        <v>3600444642</v>
      </c>
      <c r="B370" s="40">
        <v>2000400429</v>
      </c>
      <c r="C370" s="39"/>
      <c r="D370" s="40">
        <v>50</v>
      </c>
      <c r="E370" s="40" t="s">
        <v>255</v>
      </c>
      <c r="F370" s="39">
        <v>173600345146002</v>
      </c>
      <c r="G370" s="40" t="s">
        <v>966</v>
      </c>
      <c r="H370" s="40" t="s">
        <v>967</v>
      </c>
      <c r="J370" s="105">
        <v>43000</v>
      </c>
      <c r="K370" s="106">
        <v>-9500</v>
      </c>
    </row>
    <row r="371" spans="1:11" x14ac:dyDescent="0.3">
      <c r="A371" s="40">
        <v>3600444643</v>
      </c>
      <c r="B371" s="40">
        <v>2000400429</v>
      </c>
      <c r="C371" s="39"/>
      <c r="D371" s="40">
        <v>50</v>
      </c>
      <c r="E371" s="40" t="s">
        <v>255</v>
      </c>
      <c r="F371" s="39">
        <v>173600355943002</v>
      </c>
      <c r="G371" s="40" t="s">
        <v>968</v>
      </c>
      <c r="H371" s="40" t="s">
        <v>969</v>
      </c>
      <c r="J371" s="105">
        <v>43000</v>
      </c>
      <c r="K371" s="106">
        <v>-6860</v>
      </c>
    </row>
    <row r="372" spans="1:11" x14ac:dyDescent="0.3">
      <c r="A372" s="40">
        <v>3600444644</v>
      </c>
      <c r="B372" s="40">
        <v>2000400429</v>
      </c>
      <c r="C372" s="39"/>
      <c r="D372" s="40">
        <v>50</v>
      </c>
      <c r="E372" s="40" t="s">
        <v>255</v>
      </c>
      <c r="F372" s="39">
        <v>173600338382002</v>
      </c>
      <c r="G372" s="40" t="s">
        <v>970</v>
      </c>
      <c r="H372" s="40" t="s">
        <v>971</v>
      </c>
      <c r="J372" s="105">
        <v>43000</v>
      </c>
      <c r="K372" s="106">
        <v>-9928</v>
      </c>
    </row>
    <row r="373" spans="1:11" x14ac:dyDescent="0.3">
      <c r="A373" s="40">
        <v>3600444645</v>
      </c>
      <c r="B373" s="40">
        <v>2000400429</v>
      </c>
      <c r="C373" s="39"/>
      <c r="D373" s="40">
        <v>50</v>
      </c>
      <c r="E373" s="40" t="s">
        <v>255</v>
      </c>
      <c r="F373" s="39">
        <v>173600345145002</v>
      </c>
      <c r="G373" s="40" t="s">
        <v>972</v>
      </c>
      <c r="J373" s="105">
        <v>43000</v>
      </c>
      <c r="K373" s="106">
        <v>-6276</v>
      </c>
    </row>
    <row r="374" spans="1:11" x14ac:dyDescent="0.3">
      <c r="A374" s="40">
        <v>3600449148</v>
      </c>
      <c r="B374" s="40">
        <v>2000400429</v>
      </c>
      <c r="C374" s="39"/>
      <c r="D374" s="40">
        <v>50</v>
      </c>
      <c r="E374" s="40" t="s">
        <v>255</v>
      </c>
      <c r="F374" s="39">
        <v>173600337592002</v>
      </c>
      <c r="G374" s="40" t="s">
        <v>973</v>
      </c>
      <c r="H374" s="40" t="s">
        <v>974</v>
      </c>
      <c r="J374" s="105">
        <v>43000</v>
      </c>
      <c r="K374" s="106">
        <v>-10800</v>
      </c>
    </row>
    <row r="375" spans="1:11" x14ac:dyDescent="0.3">
      <c r="A375" s="40">
        <v>3600449327</v>
      </c>
      <c r="B375" s="40">
        <v>2000400429</v>
      </c>
      <c r="C375" s="39"/>
      <c r="D375" s="40">
        <v>50</v>
      </c>
      <c r="E375" s="40" t="s">
        <v>255</v>
      </c>
      <c r="F375" s="39">
        <v>173600338726002</v>
      </c>
      <c r="G375" s="40" t="s">
        <v>975</v>
      </c>
      <c r="H375" s="40" t="s">
        <v>976</v>
      </c>
      <c r="J375" s="105">
        <v>43000</v>
      </c>
      <c r="K375" s="106">
        <v>-283960</v>
      </c>
    </row>
    <row r="376" spans="1:11" x14ac:dyDescent="0.3">
      <c r="A376" s="40">
        <v>3600449334</v>
      </c>
      <c r="B376" s="40">
        <v>2000400429</v>
      </c>
      <c r="C376" s="39"/>
      <c r="D376" s="40">
        <v>50</v>
      </c>
      <c r="E376" s="40" t="s">
        <v>255</v>
      </c>
      <c r="F376" s="39">
        <v>173600335075002</v>
      </c>
      <c r="G376" s="40" t="s">
        <v>977</v>
      </c>
      <c r="H376" s="40" t="s">
        <v>978</v>
      </c>
      <c r="J376" s="105">
        <v>43000</v>
      </c>
      <c r="K376" s="106">
        <v>-179580</v>
      </c>
    </row>
    <row r="377" spans="1:11" x14ac:dyDescent="0.3">
      <c r="A377" s="40">
        <v>3600450380</v>
      </c>
      <c r="B377" s="40">
        <v>2000400429</v>
      </c>
      <c r="C377" s="39"/>
      <c r="D377" s="40">
        <v>50</v>
      </c>
      <c r="E377" s="40" t="s">
        <v>255</v>
      </c>
      <c r="F377" s="39">
        <v>173600010770002</v>
      </c>
      <c r="G377" s="40" t="s">
        <v>979</v>
      </c>
      <c r="H377" s="40" t="s">
        <v>980</v>
      </c>
      <c r="J377" s="105">
        <v>43000</v>
      </c>
      <c r="K377" s="106">
        <v>-2640</v>
      </c>
    </row>
    <row r="378" spans="1:11" x14ac:dyDescent="0.3">
      <c r="A378" s="40">
        <v>3600450381</v>
      </c>
      <c r="B378" s="40">
        <v>2000400429</v>
      </c>
      <c r="C378" s="39"/>
      <c r="D378" s="40">
        <v>50</v>
      </c>
      <c r="E378" s="40" t="s">
        <v>255</v>
      </c>
      <c r="F378" s="39">
        <v>173600329456002</v>
      </c>
      <c r="G378" s="40" t="s">
        <v>981</v>
      </c>
      <c r="H378" s="40" t="s">
        <v>982</v>
      </c>
      <c r="J378" s="105">
        <v>43000</v>
      </c>
      <c r="K378" s="106">
        <v>-9624</v>
      </c>
    </row>
    <row r="379" spans="1:11" x14ac:dyDescent="0.3">
      <c r="A379" s="40">
        <v>3600450382</v>
      </c>
      <c r="B379" s="40">
        <v>2000400429</v>
      </c>
      <c r="C379" s="39"/>
      <c r="D379" s="40">
        <v>50</v>
      </c>
      <c r="E379" s="40" t="s">
        <v>255</v>
      </c>
      <c r="F379" s="39">
        <v>173600352089002</v>
      </c>
      <c r="G379" s="40" t="s">
        <v>983</v>
      </c>
      <c r="H379" s="40" t="s">
        <v>984</v>
      </c>
      <c r="J379" s="105">
        <v>43000</v>
      </c>
      <c r="K379" s="106">
        <v>-13140</v>
      </c>
    </row>
    <row r="380" spans="1:11" x14ac:dyDescent="0.3">
      <c r="A380" s="40">
        <v>3600452484</v>
      </c>
      <c r="B380" s="40">
        <v>2000400429</v>
      </c>
      <c r="C380" s="39"/>
      <c r="D380" s="40">
        <v>50</v>
      </c>
      <c r="E380" s="40" t="s">
        <v>255</v>
      </c>
      <c r="F380" s="39">
        <v>173600340040002</v>
      </c>
      <c r="G380" s="40" t="s">
        <v>985</v>
      </c>
      <c r="H380" s="40" t="s">
        <v>986</v>
      </c>
      <c r="J380" s="105">
        <v>43000</v>
      </c>
      <c r="K380" s="106">
        <v>-4184</v>
      </c>
    </row>
    <row r="381" spans="1:11" x14ac:dyDescent="0.3">
      <c r="A381" s="40">
        <v>3600452665</v>
      </c>
      <c r="B381" s="40">
        <v>2000400429</v>
      </c>
      <c r="C381" s="39"/>
      <c r="D381" s="40">
        <v>50</v>
      </c>
      <c r="E381" s="40" t="s">
        <v>255</v>
      </c>
      <c r="F381" s="39">
        <v>173600331779002</v>
      </c>
      <c r="G381" s="40" t="s">
        <v>987</v>
      </c>
      <c r="H381" s="40" t="s">
        <v>988</v>
      </c>
      <c r="J381" s="105">
        <v>43000</v>
      </c>
      <c r="K381" s="106">
        <v>-9942</v>
      </c>
    </row>
    <row r="382" spans="1:11" x14ac:dyDescent="0.3">
      <c r="A382" s="40">
        <v>3600453201</v>
      </c>
      <c r="B382" s="40">
        <v>2000400429</v>
      </c>
      <c r="C382" s="39"/>
      <c r="D382" s="40">
        <v>50</v>
      </c>
      <c r="E382" s="40" t="s">
        <v>255</v>
      </c>
      <c r="F382" s="39">
        <v>173600312643002</v>
      </c>
      <c r="G382" s="40" t="s">
        <v>989</v>
      </c>
      <c r="H382" s="40" t="s">
        <v>990</v>
      </c>
      <c r="J382" s="105">
        <v>43000</v>
      </c>
      <c r="K382" s="106">
        <v>-10000</v>
      </c>
    </row>
    <row r="383" spans="1:11" x14ac:dyDescent="0.3">
      <c r="A383" s="40">
        <v>3600453202</v>
      </c>
      <c r="B383" s="40">
        <v>2000400429</v>
      </c>
      <c r="C383" s="39"/>
      <c r="D383" s="40">
        <v>50</v>
      </c>
      <c r="E383" s="40" t="s">
        <v>255</v>
      </c>
      <c r="F383" s="39">
        <v>173600312641002</v>
      </c>
      <c r="G383" s="40" t="s">
        <v>991</v>
      </c>
      <c r="H383" s="40" t="s">
        <v>992</v>
      </c>
      <c r="J383" s="105">
        <v>43000</v>
      </c>
      <c r="K383" s="106">
        <v>-10000</v>
      </c>
    </row>
    <row r="384" spans="1:11" x14ac:dyDescent="0.3">
      <c r="A384" s="40">
        <v>100290332</v>
      </c>
      <c r="B384" s="40">
        <v>2000400429</v>
      </c>
      <c r="C384" s="39"/>
      <c r="D384" s="40">
        <v>50</v>
      </c>
      <c r="E384" s="40" t="s">
        <v>256</v>
      </c>
      <c r="F384" s="39">
        <v>173600314872002</v>
      </c>
      <c r="G384" s="40" t="s">
        <v>993</v>
      </c>
      <c r="H384" s="40" t="s">
        <v>391</v>
      </c>
      <c r="J384" s="105">
        <v>43003</v>
      </c>
      <c r="K384" s="106">
        <v>-4000</v>
      </c>
    </row>
    <row r="385" spans="1:11" x14ac:dyDescent="0.3">
      <c r="A385" s="40">
        <v>100290333</v>
      </c>
      <c r="B385" s="40">
        <v>2000400429</v>
      </c>
      <c r="C385" s="39"/>
      <c r="D385" s="40">
        <v>50</v>
      </c>
      <c r="E385" s="40" t="s">
        <v>256</v>
      </c>
      <c r="F385" s="39">
        <v>173600349961002</v>
      </c>
      <c r="G385" s="40" t="s">
        <v>994</v>
      </c>
      <c r="H385" s="40" t="s">
        <v>391</v>
      </c>
      <c r="J385" s="105">
        <v>43003</v>
      </c>
      <c r="K385" s="106">
        <v>-9200</v>
      </c>
    </row>
    <row r="386" spans="1:11" x14ac:dyDescent="0.3">
      <c r="A386" s="40">
        <v>100290437</v>
      </c>
      <c r="B386" s="40">
        <v>2000400429</v>
      </c>
      <c r="C386" s="39"/>
      <c r="D386" s="40">
        <v>50</v>
      </c>
      <c r="E386" s="40" t="s">
        <v>256</v>
      </c>
      <c r="F386" s="39">
        <v>173600295884002</v>
      </c>
      <c r="G386" s="40" t="s">
        <v>995</v>
      </c>
      <c r="H386" s="40" t="s">
        <v>391</v>
      </c>
      <c r="J386" s="105">
        <v>43003</v>
      </c>
      <c r="K386" s="106">
        <v>-650</v>
      </c>
    </row>
    <row r="387" spans="1:11" x14ac:dyDescent="0.3">
      <c r="A387" s="40">
        <v>3600380232</v>
      </c>
      <c r="B387" s="40">
        <v>2000400429</v>
      </c>
      <c r="C387" s="39">
        <v>3600380232</v>
      </c>
      <c r="D387" s="40">
        <v>40</v>
      </c>
      <c r="E387" s="40" t="s">
        <v>254</v>
      </c>
      <c r="F387" s="39" t="s">
        <v>996</v>
      </c>
      <c r="G387" s="40" t="s">
        <v>997</v>
      </c>
      <c r="J387" s="105">
        <v>43003</v>
      </c>
      <c r="K387" s="106">
        <v>10000</v>
      </c>
    </row>
    <row r="388" spans="1:11" x14ac:dyDescent="0.3">
      <c r="A388" s="40">
        <v>3600406953</v>
      </c>
      <c r="B388" s="40">
        <v>2000400429</v>
      </c>
      <c r="C388" s="39"/>
      <c r="D388" s="40">
        <v>50</v>
      </c>
      <c r="E388" s="40" t="s">
        <v>255</v>
      </c>
      <c r="F388" s="39">
        <v>173600297127002</v>
      </c>
      <c r="G388" s="40" t="s">
        <v>998</v>
      </c>
      <c r="H388" s="40" t="s">
        <v>999</v>
      </c>
      <c r="J388" s="105">
        <v>43003</v>
      </c>
      <c r="K388" s="106">
        <v>-16780</v>
      </c>
    </row>
    <row r="389" spans="1:11" x14ac:dyDescent="0.3">
      <c r="A389" s="40">
        <v>3600406956</v>
      </c>
      <c r="B389" s="40">
        <v>2000400429</v>
      </c>
      <c r="C389" s="39"/>
      <c r="D389" s="40">
        <v>50</v>
      </c>
      <c r="E389" s="40" t="s">
        <v>255</v>
      </c>
      <c r="F389" s="39">
        <v>173600349961002</v>
      </c>
      <c r="G389" s="40" t="s">
        <v>1000</v>
      </c>
      <c r="H389" s="40" t="s">
        <v>1001</v>
      </c>
      <c r="J389" s="105">
        <v>43003</v>
      </c>
      <c r="K389" s="106">
        <v>-13080</v>
      </c>
    </row>
    <row r="390" spans="1:11" x14ac:dyDescent="0.3">
      <c r="A390" s="40">
        <v>3600413593</v>
      </c>
      <c r="B390" s="40">
        <v>2000400429</v>
      </c>
      <c r="C390" s="39">
        <v>3600413593</v>
      </c>
      <c r="D390" s="40">
        <v>40</v>
      </c>
      <c r="E390" s="40" t="s">
        <v>254</v>
      </c>
      <c r="F390" s="39" t="s">
        <v>1002</v>
      </c>
      <c r="G390" s="40" t="s">
        <v>1003</v>
      </c>
      <c r="J390" s="105">
        <v>43003</v>
      </c>
      <c r="K390" s="106">
        <v>4082</v>
      </c>
    </row>
    <row r="391" spans="1:11" x14ac:dyDescent="0.3">
      <c r="A391" s="40">
        <v>3600447991</v>
      </c>
      <c r="B391" s="40">
        <v>2000400429</v>
      </c>
      <c r="C391" s="39"/>
      <c r="D391" s="40">
        <v>50</v>
      </c>
      <c r="E391" s="40" t="s">
        <v>255</v>
      </c>
      <c r="F391" s="39">
        <v>173600295884002</v>
      </c>
      <c r="G391" s="40" t="s">
        <v>1004</v>
      </c>
      <c r="H391" s="40" t="s">
        <v>1005</v>
      </c>
      <c r="J391" s="105">
        <v>43003</v>
      </c>
      <c r="K391" s="106">
        <v>-25110</v>
      </c>
    </row>
    <row r="392" spans="1:11" x14ac:dyDescent="0.3">
      <c r="A392" s="40">
        <v>3600449638</v>
      </c>
      <c r="B392" s="40">
        <v>2000400429</v>
      </c>
      <c r="C392" s="39"/>
      <c r="D392" s="40">
        <v>50</v>
      </c>
      <c r="E392" s="40" t="s">
        <v>255</v>
      </c>
      <c r="F392" s="39">
        <v>173600314872002</v>
      </c>
      <c r="G392" s="40" t="s">
        <v>1006</v>
      </c>
      <c r="H392" s="40" t="s">
        <v>1007</v>
      </c>
      <c r="J392" s="105">
        <v>43003</v>
      </c>
      <c r="K392" s="106">
        <v>-71700</v>
      </c>
    </row>
    <row r="393" spans="1:11" x14ac:dyDescent="0.3">
      <c r="A393" s="40">
        <v>3600449903</v>
      </c>
      <c r="B393" s="40">
        <v>2000400429</v>
      </c>
      <c r="C393" s="39"/>
      <c r="D393" s="40">
        <v>50</v>
      </c>
      <c r="E393" s="40" t="s">
        <v>255</v>
      </c>
      <c r="F393" s="39">
        <v>173600318740002</v>
      </c>
      <c r="G393" s="40" t="s">
        <v>1008</v>
      </c>
      <c r="H393" s="40" t="s">
        <v>1009</v>
      </c>
      <c r="J393" s="105">
        <v>43003</v>
      </c>
      <c r="K393" s="106">
        <v>-5000</v>
      </c>
    </row>
    <row r="394" spans="1:11" x14ac:dyDescent="0.3">
      <c r="A394" s="40">
        <v>3600450387</v>
      </c>
      <c r="B394" s="40">
        <v>2000400429</v>
      </c>
      <c r="C394" s="39"/>
      <c r="D394" s="40">
        <v>50</v>
      </c>
      <c r="E394" s="40" t="s">
        <v>255</v>
      </c>
      <c r="F394" s="39">
        <v>173600348148002</v>
      </c>
      <c r="G394" s="40" t="s">
        <v>1010</v>
      </c>
      <c r="H394" s="40" t="s">
        <v>1011</v>
      </c>
      <c r="J394" s="105">
        <v>43003</v>
      </c>
      <c r="K394" s="106">
        <v>-4660</v>
      </c>
    </row>
    <row r="395" spans="1:11" x14ac:dyDescent="0.3">
      <c r="A395" s="40">
        <v>3600450388</v>
      </c>
      <c r="B395" s="40">
        <v>2000400429</v>
      </c>
      <c r="C395" s="39"/>
      <c r="D395" s="40">
        <v>50</v>
      </c>
      <c r="E395" s="40" t="s">
        <v>255</v>
      </c>
      <c r="F395" s="39">
        <v>173600345153002</v>
      </c>
      <c r="G395" s="40" t="s">
        <v>1012</v>
      </c>
      <c r="H395" s="40" t="s">
        <v>1013</v>
      </c>
      <c r="J395" s="105">
        <v>43003</v>
      </c>
      <c r="K395" s="106">
        <v>-5000</v>
      </c>
    </row>
    <row r="396" spans="1:11" x14ac:dyDescent="0.3">
      <c r="A396" s="40">
        <v>3600450389</v>
      </c>
      <c r="B396" s="40">
        <v>2000400429</v>
      </c>
      <c r="C396" s="39"/>
      <c r="D396" s="40">
        <v>50</v>
      </c>
      <c r="E396" s="40" t="s">
        <v>255</v>
      </c>
      <c r="F396" s="39">
        <v>173600354645002</v>
      </c>
      <c r="G396" s="40" t="s">
        <v>1014</v>
      </c>
      <c r="H396" s="40" t="s">
        <v>1015</v>
      </c>
      <c r="J396" s="105">
        <v>43003</v>
      </c>
      <c r="K396" s="106">
        <v>-4720</v>
      </c>
    </row>
    <row r="397" spans="1:11" x14ac:dyDescent="0.3">
      <c r="A397" s="40">
        <v>3600450878</v>
      </c>
      <c r="B397" s="40">
        <v>2000400429</v>
      </c>
      <c r="C397" s="39"/>
      <c r="D397" s="40">
        <v>50</v>
      </c>
      <c r="E397" s="40" t="s">
        <v>255</v>
      </c>
      <c r="F397" s="39">
        <v>173600287926002</v>
      </c>
      <c r="G397" s="40" t="s">
        <v>1016</v>
      </c>
      <c r="H397" s="40" t="s">
        <v>1017</v>
      </c>
      <c r="J397" s="105">
        <v>43003</v>
      </c>
      <c r="K397" s="106">
        <v>-20000</v>
      </c>
    </row>
    <row r="398" spans="1:11" x14ac:dyDescent="0.3">
      <c r="A398" s="40">
        <v>3600452622</v>
      </c>
      <c r="B398" s="40">
        <v>2000400429</v>
      </c>
      <c r="C398" s="39"/>
      <c r="D398" s="40">
        <v>50</v>
      </c>
      <c r="E398" s="40" t="s">
        <v>255</v>
      </c>
      <c r="F398" s="39">
        <v>173600312642002</v>
      </c>
      <c r="G398" s="40" t="s">
        <v>1018</v>
      </c>
      <c r="H398" s="40" t="s">
        <v>1019</v>
      </c>
      <c r="J398" s="105">
        <v>43003</v>
      </c>
      <c r="K398" s="106">
        <v>-10000</v>
      </c>
    </row>
    <row r="399" spans="1:11" x14ac:dyDescent="0.3">
      <c r="A399" s="40">
        <v>3600452630</v>
      </c>
      <c r="B399" s="40">
        <v>2000400429</v>
      </c>
      <c r="C399" s="39"/>
      <c r="D399" s="40">
        <v>50</v>
      </c>
      <c r="E399" s="40" t="s">
        <v>255</v>
      </c>
      <c r="F399" s="39">
        <v>173600349964002</v>
      </c>
      <c r="G399" s="40" t="s">
        <v>1020</v>
      </c>
      <c r="H399" s="40" t="s">
        <v>1021</v>
      </c>
      <c r="J399" s="105">
        <v>43003</v>
      </c>
      <c r="K399" s="106">
        <v>-45800</v>
      </c>
    </row>
    <row r="400" spans="1:11" x14ac:dyDescent="0.3">
      <c r="A400" s="40">
        <v>3600455106</v>
      </c>
      <c r="B400" s="40">
        <v>2000400429</v>
      </c>
      <c r="C400" s="39"/>
      <c r="D400" s="40">
        <v>50</v>
      </c>
      <c r="E400" s="40" t="s">
        <v>255</v>
      </c>
      <c r="F400" s="39">
        <v>173600377354002</v>
      </c>
      <c r="G400" s="40" t="s">
        <v>694</v>
      </c>
      <c r="H400" s="40" t="s">
        <v>1022</v>
      </c>
      <c r="J400" s="105">
        <v>43003</v>
      </c>
      <c r="K400" s="106">
        <v>-12000</v>
      </c>
    </row>
    <row r="401" spans="1:11" x14ac:dyDescent="0.3">
      <c r="A401" s="40">
        <v>100287194</v>
      </c>
      <c r="B401" s="40">
        <v>2000400429</v>
      </c>
      <c r="C401" s="39"/>
      <c r="D401" s="40">
        <v>50</v>
      </c>
      <c r="E401" s="40" t="s">
        <v>256</v>
      </c>
      <c r="F401" s="39">
        <v>173600345175002</v>
      </c>
      <c r="G401" s="40" t="s">
        <v>1023</v>
      </c>
      <c r="H401" s="40" t="s">
        <v>1024</v>
      </c>
      <c r="J401" s="105">
        <v>43004</v>
      </c>
      <c r="K401" s="106">
        <v>-2400</v>
      </c>
    </row>
    <row r="402" spans="1:11" x14ac:dyDescent="0.3">
      <c r="A402" s="40">
        <v>100295041</v>
      </c>
      <c r="B402" s="40">
        <v>2000400429</v>
      </c>
      <c r="C402" s="39"/>
      <c r="D402" s="40">
        <v>50</v>
      </c>
      <c r="E402" s="40" t="s">
        <v>256</v>
      </c>
      <c r="F402" s="39">
        <v>173600312668002</v>
      </c>
      <c r="G402" s="40" t="s">
        <v>1025</v>
      </c>
      <c r="H402" s="40" t="s">
        <v>1024</v>
      </c>
      <c r="J402" s="105">
        <v>43004</v>
      </c>
      <c r="K402" s="106">
        <v>-350</v>
      </c>
    </row>
    <row r="403" spans="1:11" x14ac:dyDescent="0.3">
      <c r="A403" s="40">
        <v>100296507</v>
      </c>
      <c r="B403" s="40">
        <v>2000400429</v>
      </c>
      <c r="C403" s="39"/>
      <c r="D403" s="40">
        <v>50</v>
      </c>
      <c r="E403" s="40" t="s">
        <v>256</v>
      </c>
      <c r="F403" s="39">
        <v>173600010771002</v>
      </c>
      <c r="G403" s="40" t="s">
        <v>1026</v>
      </c>
      <c r="H403" s="40" t="s">
        <v>1024</v>
      </c>
      <c r="J403" s="105">
        <v>43004</v>
      </c>
      <c r="K403" s="106">
        <v>-108</v>
      </c>
    </row>
    <row r="404" spans="1:11" x14ac:dyDescent="0.3">
      <c r="A404" s="40">
        <v>100296802</v>
      </c>
      <c r="B404" s="40">
        <v>2000400429</v>
      </c>
      <c r="C404" s="39"/>
      <c r="D404" s="40">
        <v>50</v>
      </c>
      <c r="E404" s="40" t="s">
        <v>256</v>
      </c>
      <c r="F404" s="39">
        <v>173600286200002</v>
      </c>
      <c r="G404" s="40" t="s">
        <v>1027</v>
      </c>
      <c r="H404" s="40" t="s">
        <v>1024</v>
      </c>
      <c r="J404" s="105">
        <v>43004</v>
      </c>
      <c r="K404" s="106">
        <v>-350</v>
      </c>
    </row>
    <row r="405" spans="1:11" x14ac:dyDescent="0.3">
      <c r="A405" s="40">
        <v>3600401036</v>
      </c>
      <c r="B405" s="40">
        <v>2000400429</v>
      </c>
      <c r="C405" s="39">
        <v>3600401036</v>
      </c>
      <c r="D405" s="40">
        <v>40</v>
      </c>
      <c r="E405" s="40" t="s">
        <v>254</v>
      </c>
      <c r="F405" s="39" t="s">
        <v>1028</v>
      </c>
      <c r="G405" s="40" t="s">
        <v>1029</v>
      </c>
      <c r="J405" s="105">
        <v>43004</v>
      </c>
      <c r="K405" s="106">
        <v>88900</v>
      </c>
    </row>
    <row r="406" spans="1:11" x14ac:dyDescent="0.3">
      <c r="A406" s="40">
        <v>3600430191</v>
      </c>
      <c r="B406" s="40">
        <v>2000400429</v>
      </c>
      <c r="C406" s="39"/>
      <c r="D406" s="40">
        <v>50</v>
      </c>
      <c r="E406" s="40" t="s">
        <v>255</v>
      </c>
      <c r="F406" s="39">
        <v>173600329767002</v>
      </c>
      <c r="G406" s="40" t="s">
        <v>1030</v>
      </c>
      <c r="H406" s="40" t="s">
        <v>1031</v>
      </c>
      <c r="J406" s="105">
        <v>43004</v>
      </c>
      <c r="K406" s="106">
        <v>-29700</v>
      </c>
    </row>
    <row r="407" spans="1:11" x14ac:dyDescent="0.3">
      <c r="A407" s="40">
        <v>3600440174</v>
      </c>
      <c r="B407" s="40">
        <v>2000400429</v>
      </c>
      <c r="C407" s="39"/>
      <c r="D407" s="40">
        <v>50</v>
      </c>
      <c r="E407" s="40" t="s">
        <v>255</v>
      </c>
      <c r="F407" s="39">
        <v>173600336795002</v>
      </c>
      <c r="G407" s="40" t="s">
        <v>1032</v>
      </c>
      <c r="H407" s="40" t="s">
        <v>1033</v>
      </c>
      <c r="J407" s="105">
        <v>43004</v>
      </c>
      <c r="K407" s="106">
        <v>-5130</v>
      </c>
    </row>
    <row r="408" spans="1:11" x14ac:dyDescent="0.3">
      <c r="A408" s="40">
        <v>3600440873</v>
      </c>
      <c r="B408" s="40">
        <v>2000400429</v>
      </c>
      <c r="C408" s="39"/>
      <c r="D408" s="40">
        <v>50</v>
      </c>
      <c r="E408" s="40" t="s">
        <v>255</v>
      </c>
      <c r="F408" s="39">
        <v>173600345175002</v>
      </c>
      <c r="G408" s="40" t="s">
        <v>1034</v>
      </c>
      <c r="H408" s="40" t="s">
        <v>1035</v>
      </c>
      <c r="J408" s="105">
        <v>43004</v>
      </c>
      <c r="K408" s="106">
        <v>-19520</v>
      </c>
    </row>
    <row r="409" spans="1:11" x14ac:dyDescent="0.3">
      <c r="A409" s="40">
        <v>3600440874</v>
      </c>
      <c r="B409" s="40">
        <v>2000400429</v>
      </c>
      <c r="C409" s="39"/>
      <c r="D409" s="40">
        <v>50</v>
      </c>
      <c r="E409" s="40" t="s">
        <v>255</v>
      </c>
      <c r="F409" s="39">
        <v>173600329311002</v>
      </c>
      <c r="G409" s="40" t="s">
        <v>1036</v>
      </c>
      <c r="H409" s="40" t="s">
        <v>1037</v>
      </c>
      <c r="J409" s="105">
        <v>43004</v>
      </c>
      <c r="K409" s="106">
        <v>-5580</v>
      </c>
    </row>
    <row r="410" spans="1:11" x14ac:dyDescent="0.3">
      <c r="A410" s="40">
        <v>3600444634</v>
      </c>
      <c r="B410" s="40">
        <v>2000400429</v>
      </c>
      <c r="C410" s="39"/>
      <c r="D410" s="40">
        <v>50</v>
      </c>
      <c r="E410" s="40" t="s">
        <v>255</v>
      </c>
      <c r="F410" s="39">
        <v>173600345150002</v>
      </c>
      <c r="G410" s="40" t="s">
        <v>1038</v>
      </c>
      <c r="H410" s="40" t="s">
        <v>1039</v>
      </c>
      <c r="J410" s="105">
        <v>43004</v>
      </c>
      <c r="K410" s="106">
        <v>-5220</v>
      </c>
    </row>
    <row r="411" spans="1:11" x14ac:dyDescent="0.3">
      <c r="A411" s="40">
        <v>3600444635</v>
      </c>
      <c r="B411" s="40">
        <v>2000400429</v>
      </c>
      <c r="C411" s="39"/>
      <c r="D411" s="40">
        <v>50</v>
      </c>
      <c r="E411" s="40" t="s">
        <v>255</v>
      </c>
      <c r="F411" s="39">
        <v>173600374093002</v>
      </c>
      <c r="G411" s="40" t="s">
        <v>1040</v>
      </c>
      <c r="H411" s="40" t="s">
        <v>1041</v>
      </c>
      <c r="J411" s="105">
        <v>43004</v>
      </c>
      <c r="K411" s="106">
        <v>-10000</v>
      </c>
    </row>
    <row r="412" spans="1:11" x14ac:dyDescent="0.3">
      <c r="A412" s="40">
        <v>3600444636</v>
      </c>
      <c r="B412" s="40">
        <v>2000400429</v>
      </c>
      <c r="C412" s="39"/>
      <c r="D412" s="40">
        <v>50</v>
      </c>
      <c r="E412" s="40" t="s">
        <v>255</v>
      </c>
      <c r="F412" s="39">
        <v>173600345152002</v>
      </c>
      <c r="G412" s="40" t="s">
        <v>1042</v>
      </c>
      <c r="H412" s="40" t="s">
        <v>1043</v>
      </c>
      <c r="J412" s="105">
        <v>43004</v>
      </c>
      <c r="K412" s="106">
        <v>-3660</v>
      </c>
    </row>
    <row r="413" spans="1:11" x14ac:dyDescent="0.3">
      <c r="A413" s="40">
        <v>3600448862</v>
      </c>
      <c r="B413" s="40">
        <v>2000400429</v>
      </c>
      <c r="C413" s="39"/>
      <c r="D413" s="40">
        <v>50</v>
      </c>
      <c r="E413" s="40" t="s">
        <v>255</v>
      </c>
      <c r="F413" s="39">
        <v>173600297126002</v>
      </c>
      <c r="G413" s="40" t="s">
        <v>1044</v>
      </c>
      <c r="H413" s="40" t="s">
        <v>1045</v>
      </c>
      <c r="J413" s="105">
        <v>43004</v>
      </c>
      <c r="K413" s="106">
        <v>-20000</v>
      </c>
    </row>
    <row r="414" spans="1:11" x14ac:dyDescent="0.3">
      <c r="A414" s="40">
        <v>3600448871</v>
      </c>
      <c r="B414" s="40">
        <v>2000400429</v>
      </c>
      <c r="C414" s="39"/>
      <c r="D414" s="40">
        <v>50</v>
      </c>
      <c r="E414" s="40" t="s">
        <v>255</v>
      </c>
      <c r="F414" s="39">
        <v>173600324109002</v>
      </c>
      <c r="G414" s="40" t="s">
        <v>1046</v>
      </c>
      <c r="H414" s="40" t="s">
        <v>1047</v>
      </c>
      <c r="J414" s="105">
        <v>43004</v>
      </c>
      <c r="K414" s="106">
        <v>-50000</v>
      </c>
    </row>
    <row r="415" spans="1:11" x14ac:dyDescent="0.3">
      <c r="A415" s="40">
        <v>3600448872</v>
      </c>
      <c r="B415" s="40">
        <v>2000400429</v>
      </c>
      <c r="C415" s="39"/>
      <c r="D415" s="40">
        <v>50</v>
      </c>
      <c r="E415" s="40" t="s">
        <v>255</v>
      </c>
      <c r="F415" s="39">
        <v>173600294709002</v>
      </c>
      <c r="G415" s="40" t="s">
        <v>1048</v>
      </c>
      <c r="H415" s="40" t="s">
        <v>1049</v>
      </c>
      <c r="J415" s="105">
        <v>43004</v>
      </c>
      <c r="K415" s="106">
        <v>-144000</v>
      </c>
    </row>
    <row r="416" spans="1:11" x14ac:dyDescent="0.3">
      <c r="A416" s="40">
        <v>3600449642</v>
      </c>
      <c r="B416" s="40">
        <v>2000400429</v>
      </c>
      <c r="C416" s="39"/>
      <c r="D416" s="40">
        <v>50</v>
      </c>
      <c r="E416" s="40" t="s">
        <v>255</v>
      </c>
      <c r="F416" s="39">
        <v>173600010771002</v>
      </c>
      <c r="G416" s="40" t="s">
        <v>1050</v>
      </c>
      <c r="H416" s="40" t="s">
        <v>1051</v>
      </c>
      <c r="J416" s="105">
        <v>43004</v>
      </c>
      <c r="K416" s="106">
        <v>-2512</v>
      </c>
    </row>
    <row r="417" spans="1:11" x14ac:dyDescent="0.3">
      <c r="A417" s="40">
        <v>3600449644</v>
      </c>
      <c r="B417" s="40">
        <v>2000400429</v>
      </c>
      <c r="C417" s="39"/>
      <c r="D417" s="40">
        <v>50</v>
      </c>
      <c r="E417" s="40" t="s">
        <v>255</v>
      </c>
      <c r="F417" s="39">
        <v>173600286200002</v>
      </c>
      <c r="G417" s="40" t="s">
        <v>1052</v>
      </c>
      <c r="J417" s="105">
        <v>43004</v>
      </c>
      <c r="K417" s="106">
        <v>-6812</v>
      </c>
    </row>
    <row r="418" spans="1:11" x14ac:dyDescent="0.3">
      <c r="A418" s="40">
        <v>3600450111</v>
      </c>
      <c r="B418" s="40">
        <v>2000400429</v>
      </c>
      <c r="C418" s="39"/>
      <c r="D418" s="40">
        <v>50</v>
      </c>
      <c r="E418" s="40" t="s">
        <v>255</v>
      </c>
      <c r="F418" s="39">
        <v>173600312668002</v>
      </c>
      <c r="G418" s="40" t="s">
        <v>1053</v>
      </c>
      <c r="H418" s="40" t="s">
        <v>1054</v>
      </c>
      <c r="J418" s="105">
        <v>43004</v>
      </c>
      <c r="K418" s="106">
        <v>-6812</v>
      </c>
    </row>
    <row r="419" spans="1:11" x14ac:dyDescent="0.3">
      <c r="A419" s="40">
        <v>3600450383</v>
      </c>
      <c r="B419" s="40">
        <v>2000400429</v>
      </c>
      <c r="C419" s="39"/>
      <c r="D419" s="40">
        <v>50</v>
      </c>
      <c r="E419" s="40" t="s">
        <v>255</v>
      </c>
      <c r="F419" s="39">
        <v>173600338041002</v>
      </c>
      <c r="G419" s="40" t="s">
        <v>1055</v>
      </c>
      <c r="H419" s="40" t="s">
        <v>1056</v>
      </c>
      <c r="J419" s="105">
        <v>43004</v>
      </c>
      <c r="K419" s="106">
        <v>-1500</v>
      </c>
    </row>
    <row r="420" spans="1:11" x14ac:dyDescent="0.3">
      <c r="A420" s="40">
        <v>3600450384</v>
      </c>
      <c r="B420" s="40">
        <v>2000400429</v>
      </c>
      <c r="C420" s="39"/>
      <c r="D420" s="40">
        <v>50</v>
      </c>
      <c r="E420" s="40" t="s">
        <v>255</v>
      </c>
      <c r="F420" s="39">
        <v>173600312392002</v>
      </c>
      <c r="G420" s="40" t="s">
        <v>1057</v>
      </c>
      <c r="H420" s="40" t="s">
        <v>1058</v>
      </c>
      <c r="J420" s="105">
        <v>43004</v>
      </c>
      <c r="K420" s="106">
        <v>-8032</v>
      </c>
    </row>
    <row r="421" spans="1:11" x14ac:dyDescent="0.3">
      <c r="A421" s="40">
        <v>3600450385</v>
      </c>
      <c r="B421" s="40">
        <v>2000400429</v>
      </c>
      <c r="C421" s="39"/>
      <c r="D421" s="40">
        <v>50</v>
      </c>
      <c r="E421" s="40" t="s">
        <v>255</v>
      </c>
      <c r="F421" s="39">
        <v>173600361555002</v>
      </c>
      <c r="G421" s="40" t="s">
        <v>1059</v>
      </c>
      <c r="H421" s="40" t="s">
        <v>1060</v>
      </c>
      <c r="J421" s="105">
        <v>43004</v>
      </c>
      <c r="K421" s="106">
        <v>-5236</v>
      </c>
    </row>
    <row r="422" spans="1:11" x14ac:dyDescent="0.3">
      <c r="A422" s="40">
        <v>3600450386</v>
      </c>
      <c r="B422" s="40">
        <v>2000400429</v>
      </c>
      <c r="C422" s="39"/>
      <c r="D422" s="40">
        <v>50</v>
      </c>
      <c r="E422" s="40" t="s">
        <v>255</v>
      </c>
      <c r="F422" s="39">
        <v>173600331782002</v>
      </c>
      <c r="G422" s="40" t="s">
        <v>1061</v>
      </c>
      <c r="H422" s="40" t="s">
        <v>1062</v>
      </c>
      <c r="J422" s="105">
        <v>43004</v>
      </c>
      <c r="K422" s="106">
        <v>-39060</v>
      </c>
    </row>
    <row r="423" spans="1:11" x14ac:dyDescent="0.3">
      <c r="A423" s="40">
        <v>3600452663</v>
      </c>
      <c r="B423" s="40">
        <v>2000400429</v>
      </c>
      <c r="C423" s="39"/>
      <c r="D423" s="40">
        <v>50</v>
      </c>
      <c r="E423" s="40" t="s">
        <v>255</v>
      </c>
      <c r="F423" s="39">
        <v>173600355233002</v>
      </c>
      <c r="G423" s="40" t="s">
        <v>1063</v>
      </c>
      <c r="H423" s="40" t="s">
        <v>1064</v>
      </c>
      <c r="J423" s="105">
        <v>43004</v>
      </c>
      <c r="K423" s="106">
        <v>-12440</v>
      </c>
    </row>
    <row r="424" spans="1:11" x14ac:dyDescent="0.3">
      <c r="A424" s="40">
        <v>3600452666</v>
      </c>
      <c r="B424" s="40">
        <v>2000400429</v>
      </c>
      <c r="C424" s="39"/>
      <c r="D424" s="40">
        <v>50</v>
      </c>
      <c r="E424" s="40" t="s">
        <v>255</v>
      </c>
      <c r="F424" s="39">
        <v>173600312666002</v>
      </c>
      <c r="G424" s="40" t="s">
        <v>1065</v>
      </c>
      <c r="H424" s="40" t="s">
        <v>1066</v>
      </c>
      <c r="J424" s="105">
        <v>43004</v>
      </c>
      <c r="K424" s="106">
        <v>-9524</v>
      </c>
    </row>
    <row r="425" spans="1:11" x14ac:dyDescent="0.3">
      <c r="A425" s="40">
        <v>100023586</v>
      </c>
      <c r="B425" s="40">
        <v>2000400429</v>
      </c>
      <c r="C425" s="39"/>
      <c r="D425" s="40">
        <v>50</v>
      </c>
      <c r="E425" s="40" t="s">
        <v>256</v>
      </c>
      <c r="F425" s="39">
        <v>173600275350002</v>
      </c>
      <c r="G425" s="40" t="s">
        <v>1067</v>
      </c>
      <c r="H425" s="40" t="s">
        <v>1024</v>
      </c>
      <c r="J425" s="105">
        <v>43005</v>
      </c>
      <c r="K425" s="106">
        <v>-400</v>
      </c>
    </row>
    <row r="426" spans="1:11" x14ac:dyDescent="0.3">
      <c r="A426" s="40">
        <v>100287195</v>
      </c>
      <c r="B426" s="40">
        <v>2000400429</v>
      </c>
      <c r="C426" s="39"/>
      <c r="D426" s="40">
        <v>50</v>
      </c>
      <c r="E426" s="40" t="s">
        <v>256</v>
      </c>
      <c r="F426" s="39">
        <v>173600370189002</v>
      </c>
      <c r="G426" s="40" t="s">
        <v>1068</v>
      </c>
      <c r="H426" s="40" t="s">
        <v>1024</v>
      </c>
      <c r="J426" s="105">
        <v>43005</v>
      </c>
      <c r="K426" s="106">
        <v>-500</v>
      </c>
    </row>
    <row r="427" spans="1:11" x14ac:dyDescent="0.3">
      <c r="A427" s="40">
        <v>100287196</v>
      </c>
      <c r="B427" s="40">
        <v>2000400429</v>
      </c>
      <c r="C427" s="39"/>
      <c r="D427" s="40">
        <v>50</v>
      </c>
      <c r="E427" s="40" t="s">
        <v>256</v>
      </c>
      <c r="F427" s="39">
        <v>173600376011002</v>
      </c>
      <c r="G427" s="40" t="s">
        <v>1069</v>
      </c>
      <c r="H427" s="40" t="s">
        <v>1024</v>
      </c>
      <c r="J427" s="105">
        <v>43005</v>
      </c>
      <c r="K427" s="106">
        <v>-350</v>
      </c>
    </row>
    <row r="428" spans="1:11" x14ac:dyDescent="0.3">
      <c r="A428" s="40">
        <v>100290491</v>
      </c>
      <c r="B428" s="40">
        <v>2000400429</v>
      </c>
      <c r="C428" s="39"/>
      <c r="D428" s="40">
        <v>50</v>
      </c>
      <c r="E428" s="40" t="s">
        <v>256</v>
      </c>
      <c r="F428" s="39">
        <v>173600324409002</v>
      </c>
      <c r="G428" s="40" t="s">
        <v>1070</v>
      </c>
      <c r="H428" s="40" t="s">
        <v>1024</v>
      </c>
      <c r="J428" s="105">
        <v>43005</v>
      </c>
      <c r="K428" s="106">
        <v>-900</v>
      </c>
    </row>
    <row r="429" spans="1:11" x14ac:dyDescent="0.3">
      <c r="A429" s="40">
        <v>100292226</v>
      </c>
      <c r="B429" s="40">
        <v>2000400429</v>
      </c>
      <c r="C429" s="39"/>
      <c r="D429" s="40">
        <v>50</v>
      </c>
      <c r="E429" s="40" t="s">
        <v>256</v>
      </c>
      <c r="F429" s="39">
        <v>173600358374002</v>
      </c>
      <c r="G429" s="40" t="s">
        <v>1071</v>
      </c>
      <c r="H429" s="40" t="s">
        <v>1024</v>
      </c>
      <c r="J429" s="105">
        <v>43005</v>
      </c>
      <c r="K429" s="106">
        <v>-600</v>
      </c>
    </row>
    <row r="430" spans="1:11" x14ac:dyDescent="0.3">
      <c r="A430" s="40">
        <v>100295050</v>
      </c>
      <c r="B430" s="40">
        <v>2000400429</v>
      </c>
      <c r="C430" s="39"/>
      <c r="D430" s="40">
        <v>50</v>
      </c>
      <c r="E430" s="40" t="s">
        <v>256</v>
      </c>
      <c r="F430" s="39">
        <v>173600347985002</v>
      </c>
      <c r="G430" s="40" t="s">
        <v>1072</v>
      </c>
      <c r="H430" s="40" t="s">
        <v>1024</v>
      </c>
      <c r="J430" s="105">
        <v>43005</v>
      </c>
      <c r="K430" s="106">
        <v>-8214</v>
      </c>
    </row>
    <row r="431" spans="1:11" x14ac:dyDescent="0.3">
      <c r="A431" s="40">
        <v>3600430192</v>
      </c>
      <c r="B431" s="40">
        <v>2000400429</v>
      </c>
      <c r="C431" s="39"/>
      <c r="D431" s="40">
        <v>50</v>
      </c>
      <c r="E431" s="40" t="s">
        <v>255</v>
      </c>
      <c r="F431" s="39">
        <v>173600324409002</v>
      </c>
      <c r="G431" s="40" t="s">
        <v>1073</v>
      </c>
      <c r="H431" s="40" t="s">
        <v>1074</v>
      </c>
      <c r="J431" s="105">
        <v>43005</v>
      </c>
      <c r="K431" s="106">
        <v>-18580</v>
      </c>
    </row>
    <row r="432" spans="1:11" x14ac:dyDescent="0.3">
      <c r="A432" s="40">
        <v>3600444631</v>
      </c>
      <c r="B432" s="40">
        <v>2000400429</v>
      </c>
      <c r="C432" s="39"/>
      <c r="D432" s="40">
        <v>50</v>
      </c>
      <c r="E432" s="40" t="s">
        <v>255</v>
      </c>
      <c r="F432" s="39">
        <v>173600345148002</v>
      </c>
      <c r="G432" s="40" t="s">
        <v>1075</v>
      </c>
      <c r="H432" s="40" t="s">
        <v>1076</v>
      </c>
      <c r="J432" s="105">
        <v>43005</v>
      </c>
      <c r="K432" s="106">
        <v>-5484</v>
      </c>
    </row>
    <row r="433" spans="1:11" x14ac:dyDescent="0.3">
      <c r="A433" s="40">
        <v>3600444632</v>
      </c>
      <c r="B433" s="40">
        <v>2000400429</v>
      </c>
      <c r="C433" s="39"/>
      <c r="D433" s="40">
        <v>50</v>
      </c>
      <c r="E433" s="40" t="s">
        <v>255</v>
      </c>
      <c r="F433" s="39">
        <v>173600345147002</v>
      </c>
      <c r="G433" s="40" t="s">
        <v>1077</v>
      </c>
      <c r="H433" s="40" t="s">
        <v>1078</v>
      </c>
      <c r="J433" s="105">
        <v>43005</v>
      </c>
      <c r="K433" s="106">
        <v>-20000</v>
      </c>
    </row>
    <row r="434" spans="1:11" x14ac:dyDescent="0.3">
      <c r="A434" s="40">
        <v>3600444633</v>
      </c>
      <c r="B434" s="40">
        <v>2000400429</v>
      </c>
      <c r="C434" s="39"/>
      <c r="D434" s="40">
        <v>50</v>
      </c>
      <c r="E434" s="40" t="s">
        <v>255</v>
      </c>
      <c r="F434" s="39">
        <v>173600360490002</v>
      </c>
      <c r="G434" s="40" t="s">
        <v>1079</v>
      </c>
      <c r="H434" s="40" t="s">
        <v>1080</v>
      </c>
      <c r="J434" s="105">
        <v>43005</v>
      </c>
      <c r="K434" s="106">
        <v>-6580</v>
      </c>
    </row>
    <row r="435" spans="1:11" x14ac:dyDescent="0.3">
      <c r="A435" s="40">
        <v>3600448867</v>
      </c>
      <c r="B435" s="40">
        <v>2000400429</v>
      </c>
      <c r="C435" s="39"/>
      <c r="D435" s="40">
        <v>50</v>
      </c>
      <c r="E435" s="40" t="s">
        <v>255</v>
      </c>
      <c r="F435" s="39">
        <v>173600238282002</v>
      </c>
      <c r="G435" s="40" t="s">
        <v>1081</v>
      </c>
      <c r="H435" s="40" t="s">
        <v>1082</v>
      </c>
      <c r="J435" s="105">
        <v>43005</v>
      </c>
      <c r="K435" s="106">
        <v>-300000</v>
      </c>
    </row>
    <row r="436" spans="1:11" x14ac:dyDescent="0.3">
      <c r="A436" s="40">
        <v>3600448881</v>
      </c>
      <c r="B436" s="40">
        <v>2000400429</v>
      </c>
      <c r="C436" s="39"/>
      <c r="D436" s="40">
        <v>50</v>
      </c>
      <c r="E436" s="40" t="s">
        <v>255</v>
      </c>
      <c r="F436" s="39">
        <v>173600349959002</v>
      </c>
      <c r="G436" s="40" t="s">
        <v>1083</v>
      </c>
      <c r="H436" s="40" t="s">
        <v>1084</v>
      </c>
      <c r="J436" s="105">
        <v>43005</v>
      </c>
      <c r="K436" s="106">
        <v>-50000</v>
      </c>
    </row>
    <row r="437" spans="1:11" x14ac:dyDescent="0.3">
      <c r="A437" s="40">
        <v>3600449448</v>
      </c>
      <c r="B437" s="40">
        <v>2000400429</v>
      </c>
      <c r="C437" s="39"/>
      <c r="D437" s="40">
        <v>50</v>
      </c>
      <c r="E437" s="40" t="s">
        <v>255</v>
      </c>
      <c r="F437" s="39">
        <v>173600358374002</v>
      </c>
      <c r="G437" s="40" t="s">
        <v>1085</v>
      </c>
      <c r="H437" s="40" t="s">
        <v>1086</v>
      </c>
      <c r="J437" s="105">
        <v>43005</v>
      </c>
      <c r="K437" s="106">
        <v>-23240</v>
      </c>
    </row>
    <row r="438" spans="1:11" x14ac:dyDescent="0.3">
      <c r="A438" s="40">
        <v>3600452660</v>
      </c>
      <c r="B438" s="40">
        <v>2000400429</v>
      </c>
      <c r="C438" s="39"/>
      <c r="D438" s="40">
        <v>50</v>
      </c>
      <c r="E438" s="40" t="s">
        <v>255</v>
      </c>
      <c r="F438" s="39">
        <v>173600345179002</v>
      </c>
      <c r="G438" s="40" t="s">
        <v>1087</v>
      </c>
      <c r="H438" s="40" t="s">
        <v>1088</v>
      </c>
      <c r="J438" s="105">
        <v>43005</v>
      </c>
      <c r="K438" s="106">
        <v>-4820</v>
      </c>
    </row>
    <row r="439" spans="1:11" x14ac:dyDescent="0.3">
      <c r="A439" s="40">
        <v>3600452661</v>
      </c>
      <c r="B439" s="40">
        <v>2000400429</v>
      </c>
      <c r="C439" s="39"/>
      <c r="D439" s="40">
        <v>50</v>
      </c>
      <c r="E439" s="40" t="s">
        <v>255</v>
      </c>
      <c r="F439" s="39">
        <v>173600376101002</v>
      </c>
      <c r="G439" s="40" t="s">
        <v>1089</v>
      </c>
      <c r="H439" s="40" t="s">
        <v>1090</v>
      </c>
      <c r="J439" s="105">
        <v>43005</v>
      </c>
      <c r="K439" s="106">
        <v>-7210</v>
      </c>
    </row>
    <row r="440" spans="1:11" x14ac:dyDescent="0.3">
      <c r="A440" s="40">
        <v>3600452662</v>
      </c>
      <c r="B440" s="40">
        <v>2000400429</v>
      </c>
      <c r="C440" s="39"/>
      <c r="D440" s="40">
        <v>50</v>
      </c>
      <c r="E440" s="40" t="s">
        <v>255</v>
      </c>
      <c r="F440" s="39">
        <v>173600358781002</v>
      </c>
      <c r="G440" s="40" t="s">
        <v>1091</v>
      </c>
      <c r="H440" s="40" t="s">
        <v>1092</v>
      </c>
      <c r="J440" s="105">
        <v>43005</v>
      </c>
      <c r="K440" s="106">
        <v>-4900</v>
      </c>
    </row>
    <row r="441" spans="1:11" x14ac:dyDescent="0.3">
      <c r="A441" s="40">
        <v>3600452944</v>
      </c>
      <c r="B441" s="40">
        <v>2000400429</v>
      </c>
      <c r="C441" s="39"/>
      <c r="D441" s="40">
        <v>50</v>
      </c>
      <c r="E441" s="40" t="s">
        <v>255</v>
      </c>
      <c r="F441" s="39">
        <v>173600358778002</v>
      </c>
      <c r="G441" s="40" t="s">
        <v>1093</v>
      </c>
      <c r="H441" s="40" t="s">
        <v>1094</v>
      </c>
      <c r="J441" s="105">
        <v>43005</v>
      </c>
      <c r="K441" s="106">
        <v>-4900</v>
      </c>
    </row>
    <row r="442" spans="1:11" x14ac:dyDescent="0.3">
      <c r="A442" s="40">
        <v>100294981</v>
      </c>
      <c r="B442" s="40">
        <v>2000400429</v>
      </c>
      <c r="C442" s="39"/>
      <c r="D442" s="40">
        <v>50</v>
      </c>
      <c r="E442" s="40" t="s">
        <v>256</v>
      </c>
      <c r="F442" s="39">
        <v>173600355235002</v>
      </c>
      <c r="G442" s="40" t="s">
        <v>1095</v>
      </c>
      <c r="H442" s="40" t="s">
        <v>1024</v>
      </c>
      <c r="J442" s="105">
        <v>43006</v>
      </c>
      <c r="K442" s="106">
        <v>-60</v>
      </c>
    </row>
    <row r="443" spans="1:11" x14ac:dyDescent="0.3">
      <c r="A443" s="40">
        <v>100294982</v>
      </c>
      <c r="B443" s="40">
        <v>2000400429</v>
      </c>
      <c r="C443" s="39"/>
      <c r="D443" s="40">
        <v>50</v>
      </c>
      <c r="E443" s="40" t="s">
        <v>256</v>
      </c>
      <c r="F443" s="39">
        <v>173600002033002</v>
      </c>
      <c r="G443" s="40" t="s">
        <v>1096</v>
      </c>
      <c r="H443" s="40" t="s">
        <v>1024</v>
      </c>
      <c r="J443" s="105">
        <v>43006</v>
      </c>
      <c r="K443" s="106">
        <v>-150</v>
      </c>
    </row>
    <row r="444" spans="1:11" x14ac:dyDescent="0.3">
      <c r="A444" s="40">
        <v>100300026</v>
      </c>
      <c r="B444" s="40">
        <v>2000400429</v>
      </c>
      <c r="C444" s="39"/>
      <c r="D444" s="40">
        <v>50</v>
      </c>
      <c r="E444" s="40" t="s">
        <v>256</v>
      </c>
      <c r="F444" s="39">
        <v>173600136449002</v>
      </c>
      <c r="G444" s="40" t="s">
        <v>1097</v>
      </c>
      <c r="H444" s="40" t="s">
        <v>1024</v>
      </c>
      <c r="J444" s="105">
        <v>43006</v>
      </c>
      <c r="K444" s="106">
        <v>-4400</v>
      </c>
    </row>
    <row r="445" spans="1:11" x14ac:dyDescent="0.3">
      <c r="A445" s="40">
        <v>3600391303</v>
      </c>
      <c r="B445" s="40">
        <v>2000400429</v>
      </c>
      <c r="C445" s="39">
        <v>3600391303</v>
      </c>
      <c r="D445" s="40">
        <v>40</v>
      </c>
      <c r="E445" s="40" t="s">
        <v>254</v>
      </c>
      <c r="F445" s="39" t="s">
        <v>1098</v>
      </c>
      <c r="G445" s="40" t="s">
        <v>1099</v>
      </c>
      <c r="J445" s="105">
        <v>43006</v>
      </c>
      <c r="K445" s="106">
        <v>13444</v>
      </c>
    </row>
    <row r="446" spans="1:11" x14ac:dyDescent="0.3">
      <c r="A446" s="40">
        <v>3600406958</v>
      </c>
      <c r="B446" s="40">
        <v>2000400429</v>
      </c>
      <c r="C446" s="39"/>
      <c r="D446" s="40">
        <v>50</v>
      </c>
      <c r="E446" s="40" t="s">
        <v>255</v>
      </c>
      <c r="F446" s="39">
        <v>173600322268002</v>
      </c>
      <c r="G446" s="40" t="s">
        <v>1100</v>
      </c>
      <c r="H446" s="40" t="s">
        <v>1101</v>
      </c>
      <c r="J446" s="105">
        <v>43006</v>
      </c>
      <c r="K446" s="106">
        <v>-50000</v>
      </c>
    </row>
    <row r="447" spans="1:11" x14ac:dyDescent="0.3">
      <c r="A447" s="40">
        <v>3600432818</v>
      </c>
      <c r="B447" s="40">
        <v>2000400429</v>
      </c>
      <c r="C447" s="39">
        <v>3600432818</v>
      </c>
      <c r="D447" s="40">
        <v>40</v>
      </c>
      <c r="E447" s="40" t="s">
        <v>254</v>
      </c>
      <c r="F447" s="39" t="s">
        <v>1102</v>
      </c>
      <c r="G447" s="40" t="s">
        <v>1103</v>
      </c>
      <c r="J447" s="105">
        <v>43006</v>
      </c>
      <c r="K447" s="106">
        <v>144040</v>
      </c>
    </row>
    <row r="448" spans="1:11" x14ac:dyDescent="0.3">
      <c r="A448" s="40">
        <v>3600444630</v>
      </c>
      <c r="B448" s="40">
        <v>2000400429</v>
      </c>
      <c r="C448" s="39"/>
      <c r="D448" s="40">
        <v>50</v>
      </c>
      <c r="E448" s="40" t="s">
        <v>255</v>
      </c>
      <c r="F448" s="39">
        <v>173600375440002</v>
      </c>
      <c r="G448" s="40" t="s">
        <v>1104</v>
      </c>
      <c r="H448" s="40" t="s">
        <v>1105</v>
      </c>
      <c r="J448" s="105">
        <v>43006</v>
      </c>
      <c r="K448" s="106">
        <v>-10000</v>
      </c>
    </row>
    <row r="449" spans="1:11" x14ac:dyDescent="0.3">
      <c r="A449" s="40">
        <v>3600449509</v>
      </c>
      <c r="B449" s="40">
        <v>2000400429</v>
      </c>
      <c r="C449" s="39"/>
      <c r="D449" s="40">
        <v>50</v>
      </c>
      <c r="E449" s="40" t="s">
        <v>255</v>
      </c>
      <c r="F449" s="39">
        <v>173600355934002</v>
      </c>
      <c r="G449" s="40" t="s">
        <v>1106</v>
      </c>
      <c r="H449" s="40" t="s">
        <v>1107</v>
      </c>
      <c r="J449" s="105">
        <v>43006</v>
      </c>
      <c r="K449" s="106">
        <v>-10000</v>
      </c>
    </row>
    <row r="450" spans="1:11" x14ac:dyDescent="0.3">
      <c r="A450" s="40">
        <v>3600449510</v>
      </c>
      <c r="B450" s="40">
        <v>2000400429</v>
      </c>
      <c r="C450" s="39"/>
      <c r="D450" s="40">
        <v>50</v>
      </c>
      <c r="E450" s="40" t="s">
        <v>255</v>
      </c>
      <c r="F450" s="39">
        <v>173600337590002</v>
      </c>
      <c r="G450" s="40" t="s">
        <v>1108</v>
      </c>
      <c r="H450" s="40" t="s">
        <v>1109</v>
      </c>
      <c r="J450" s="105">
        <v>43006</v>
      </c>
      <c r="K450" s="106">
        <v>-8488</v>
      </c>
    </row>
    <row r="451" spans="1:11" x14ac:dyDescent="0.3">
      <c r="A451" s="40">
        <v>3600449511</v>
      </c>
      <c r="B451" s="40">
        <v>2000400429</v>
      </c>
      <c r="C451" s="39"/>
      <c r="D451" s="40">
        <v>50</v>
      </c>
      <c r="E451" s="40" t="s">
        <v>255</v>
      </c>
      <c r="F451" s="39">
        <v>173600275350002</v>
      </c>
      <c r="G451" s="40" t="s">
        <v>1110</v>
      </c>
      <c r="H451" s="40" t="s">
        <v>1111</v>
      </c>
      <c r="J451" s="105">
        <v>43006</v>
      </c>
      <c r="K451" s="106">
        <v>-8324</v>
      </c>
    </row>
    <row r="452" spans="1:11" x14ac:dyDescent="0.3">
      <c r="A452" s="40">
        <v>3600449512</v>
      </c>
      <c r="B452" s="40">
        <v>2000400429</v>
      </c>
      <c r="C452" s="39"/>
      <c r="D452" s="40">
        <v>50</v>
      </c>
      <c r="E452" s="40" t="s">
        <v>255</v>
      </c>
      <c r="F452" s="39">
        <v>173600370189002</v>
      </c>
      <c r="G452" s="40" t="s">
        <v>1112</v>
      </c>
      <c r="H452" s="40" t="s">
        <v>1113</v>
      </c>
      <c r="J452" s="105">
        <v>43006</v>
      </c>
      <c r="K452" s="106">
        <v>-5820</v>
      </c>
    </row>
    <row r="453" spans="1:11" x14ac:dyDescent="0.3">
      <c r="A453" s="40">
        <v>3600449968</v>
      </c>
      <c r="B453" s="40">
        <v>2000400429</v>
      </c>
      <c r="C453" s="39"/>
      <c r="D453" s="40">
        <v>50</v>
      </c>
      <c r="E453" s="40" t="s">
        <v>255</v>
      </c>
      <c r="F453" s="39">
        <v>173600002033002</v>
      </c>
      <c r="G453" s="40" t="s">
        <v>1114</v>
      </c>
      <c r="H453" s="40" t="s">
        <v>1115</v>
      </c>
      <c r="J453" s="105">
        <v>43006</v>
      </c>
      <c r="K453" s="106">
        <v>-15120</v>
      </c>
    </row>
    <row r="454" spans="1:11" x14ac:dyDescent="0.3">
      <c r="A454" s="40">
        <v>3600449970</v>
      </c>
      <c r="B454" s="40">
        <v>2000400429</v>
      </c>
      <c r="C454" s="39"/>
      <c r="D454" s="40">
        <v>50</v>
      </c>
      <c r="E454" s="40" t="s">
        <v>255</v>
      </c>
      <c r="F454" s="39">
        <v>173600355235002</v>
      </c>
      <c r="G454" s="40" t="s">
        <v>1116</v>
      </c>
      <c r="H454" s="40" t="s">
        <v>1117</v>
      </c>
      <c r="J454" s="105">
        <v>43006</v>
      </c>
      <c r="K454" s="106">
        <v>-11440</v>
      </c>
    </row>
    <row r="455" spans="1:11" x14ac:dyDescent="0.3">
      <c r="A455" s="40">
        <v>3600449972</v>
      </c>
      <c r="B455" s="40">
        <v>2000400429</v>
      </c>
      <c r="C455" s="39"/>
      <c r="D455" s="40">
        <v>50</v>
      </c>
      <c r="E455" s="40" t="s">
        <v>255</v>
      </c>
      <c r="F455" s="39">
        <v>173600002034002</v>
      </c>
      <c r="G455" s="40" t="s">
        <v>1118</v>
      </c>
      <c r="H455" s="40" t="s">
        <v>1119</v>
      </c>
      <c r="J455" s="105">
        <v>43006</v>
      </c>
      <c r="K455" s="106">
        <v>-10000</v>
      </c>
    </row>
    <row r="456" spans="1:11" x14ac:dyDescent="0.3">
      <c r="A456" s="40">
        <v>3600449976</v>
      </c>
      <c r="B456" s="40">
        <v>2000400429</v>
      </c>
      <c r="C456" s="39"/>
      <c r="D456" s="40">
        <v>50</v>
      </c>
      <c r="E456" s="40" t="s">
        <v>255</v>
      </c>
      <c r="F456" s="39">
        <v>173600296214002</v>
      </c>
      <c r="G456" s="40" t="s">
        <v>1120</v>
      </c>
      <c r="H456" s="40" t="s">
        <v>1121</v>
      </c>
      <c r="J456" s="105">
        <v>43006</v>
      </c>
      <c r="K456" s="106">
        <v>-8854</v>
      </c>
    </row>
    <row r="457" spans="1:11" x14ac:dyDescent="0.3">
      <c r="A457" s="40">
        <v>3600450341</v>
      </c>
      <c r="B457" s="40">
        <v>2000400429</v>
      </c>
      <c r="C457" s="39"/>
      <c r="D457" s="40">
        <v>50</v>
      </c>
      <c r="E457" s="40" t="s">
        <v>255</v>
      </c>
      <c r="F457" s="39">
        <v>173600337591002</v>
      </c>
      <c r="G457" s="40" t="s">
        <v>1122</v>
      </c>
      <c r="H457" s="40" t="s">
        <v>1123</v>
      </c>
      <c r="J457" s="105">
        <v>43006</v>
      </c>
      <c r="K457" s="106">
        <v>-4860</v>
      </c>
    </row>
    <row r="458" spans="1:11" x14ac:dyDescent="0.3">
      <c r="A458" s="40">
        <v>3600450857</v>
      </c>
      <c r="B458" s="40">
        <v>2000400429</v>
      </c>
      <c r="C458" s="39"/>
      <c r="D458" s="40">
        <v>50</v>
      </c>
      <c r="E458" s="40" t="s">
        <v>255</v>
      </c>
      <c r="F458" s="39">
        <v>173600376011002</v>
      </c>
      <c r="G458" s="40" t="s">
        <v>1124</v>
      </c>
      <c r="H458" s="40" t="s">
        <v>1125</v>
      </c>
      <c r="J458" s="105">
        <v>43006</v>
      </c>
      <c r="K458" s="106">
        <v>-3170</v>
      </c>
    </row>
    <row r="459" spans="1:11" x14ac:dyDescent="0.3">
      <c r="A459" s="40">
        <v>3600451184</v>
      </c>
      <c r="B459" s="40">
        <v>2000400429</v>
      </c>
      <c r="C459" s="39"/>
      <c r="D459" s="40">
        <v>50</v>
      </c>
      <c r="E459" s="40" t="s">
        <v>255</v>
      </c>
      <c r="F459" s="39">
        <v>173600050731002</v>
      </c>
      <c r="G459" s="40" t="s">
        <v>1126</v>
      </c>
      <c r="H459" s="40" t="s">
        <v>1127</v>
      </c>
      <c r="J459" s="105">
        <v>43006</v>
      </c>
      <c r="K459" s="106">
        <v>-6108</v>
      </c>
    </row>
    <row r="460" spans="1:11" x14ac:dyDescent="0.3">
      <c r="A460" s="40">
        <v>3600451460</v>
      </c>
      <c r="B460" s="40">
        <v>2000400429</v>
      </c>
      <c r="C460" s="39"/>
      <c r="D460" s="40">
        <v>50</v>
      </c>
      <c r="E460" s="40" t="s">
        <v>255</v>
      </c>
      <c r="F460" s="39">
        <v>173600333409002</v>
      </c>
      <c r="G460" s="40" t="s">
        <v>1128</v>
      </c>
      <c r="H460" s="40" t="s">
        <v>1129</v>
      </c>
      <c r="J460" s="105">
        <v>43006</v>
      </c>
      <c r="K460" s="106">
        <v>-10000</v>
      </c>
    </row>
    <row r="461" spans="1:11" x14ac:dyDescent="0.3">
      <c r="A461" s="40">
        <v>3600451461</v>
      </c>
      <c r="B461" s="40">
        <v>2000400429</v>
      </c>
      <c r="C461" s="39"/>
      <c r="D461" s="40">
        <v>50</v>
      </c>
      <c r="E461" s="40" t="s">
        <v>255</v>
      </c>
      <c r="F461" s="39">
        <v>173600286197002</v>
      </c>
      <c r="G461" s="40" t="s">
        <v>1130</v>
      </c>
      <c r="H461" s="40" t="s">
        <v>1131</v>
      </c>
      <c r="J461" s="105">
        <v>43006</v>
      </c>
      <c r="K461" s="106">
        <v>-85740</v>
      </c>
    </row>
    <row r="462" spans="1:11" x14ac:dyDescent="0.3">
      <c r="A462" s="40">
        <v>3600451468</v>
      </c>
      <c r="B462" s="40">
        <v>2000400429</v>
      </c>
      <c r="C462" s="39"/>
      <c r="D462" s="40">
        <v>50</v>
      </c>
      <c r="E462" s="40" t="s">
        <v>255</v>
      </c>
      <c r="F462" s="39">
        <v>173600336390002</v>
      </c>
      <c r="G462" s="40" t="s">
        <v>1132</v>
      </c>
      <c r="H462" s="40" t="s">
        <v>1133</v>
      </c>
      <c r="J462" s="105">
        <v>43006</v>
      </c>
      <c r="K462" s="106">
        <v>-5280</v>
      </c>
    </row>
    <row r="463" spans="1:11" x14ac:dyDescent="0.3">
      <c r="A463" s="40">
        <v>3600452421</v>
      </c>
      <c r="B463" s="40">
        <v>2000400429</v>
      </c>
      <c r="C463" s="39"/>
      <c r="D463" s="40">
        <v>50</v>
      </c>
      <c r="E463" s="40" t="s">
        <v>255</v>
      </c>
      <c r="F463" s="39">
        <v>173600337589002</v>
      </c>
      <c r="G463" s="40" t="s">
        <v>1134</v>
      </c>
      <c r="H463" s="40" t="s">
        <v>1135</v>
      </c>
      <c r="J463" s="105">
        <v>43006</v>
      </c>
      <c r="K463" s="106">
        <v>-16244</v>
      </c>
    </row>
    <row r="464" spans="1:11" x14ac:dyDescent="0.3">
      <c r="A464" s="40">
        <v>3600452422</v>
      </c>
      <c r="B464" s="40">
        <v>2000400429</v>
      </c>
      <c r="C464" s="39"/>
      <c r="D464" s="40">
        <v>50</v>
      </c>
      <c r="E464" s="40" t="s">
        <v>255</v>
      </c>
      <c r="F464" s="39">
        <v>173600016630002</v>
      </c>
      <c r="G464" s="40" t="s">
        <v>1136</v>
      </c>
      <c r="H464" s="40" t="s">
        <v>1137</v>
      </c>
      <c r="J464" s="105">
        <v>43006</v>
      </c>
      <c r="K464" s="106">
        <v>-10000</v>
      </c>
    </row>
    <row r="465" spans="1:11" x14ac:dyDescent="0.3">
      <c r="A465" s="40">
        <v>3600452424</v>
      </c>
      <c r="B465" s="40">
        <v>2000400429</v>
      </c>
      <c r="C465" s="39"/>
      <c r="D465" s="40">
        <v>50</v>
      </c>
      <c r="E465" s="40" t="s">
        <v>255</v>
      </c>
      <c r="F465" s="39">
        <v>173600050728002</v>
      </c>
      <c r="G465" s="40" t="s">
        <v>1138</v>
      </c>
      <c r="H465" s="40" t="s">
        <v>1139</v>
      </c>
      <c r="J465" s="105">
        <v>43006</v>
      </c>
      <c r="K465" s="106">
        <v>-4520</v>
      </c>
    </row>
    <row r="466" spans="1:11" x14ac:dyDescent="0.3">
      <c r="A466" s="40">
        <v>3600452426</v>
      </c>
      <c r="B466" s="40">
        <v>2000400429</v>
      </c>
      <c r="C466" s="39"/>
      <c r="D466" s="40">
        <v>50</v>
      </c>
      <c r="E466" s="40" t="s">
        <v>255</v>
      </c>
      <c r="F466" s="39">
        <v>173600010768002</v>
      </c>
      <c r="G466" s="40" t="s">
        <v>1140</v>
      </c>
      <c r="H466" s="40" t="s">
        <v>1141</v>
      </c>
      <c r="J466" s="105">
        <v>43006</v>
      </c>
      <c r="K466" s="106">
        <v>-59700</v>
      </c>
    </row>
    <row r="467" spans="1:11" x14ac:dyDescent="0.3">
      <c r="A467" s="40">
        <v>3600452431</v>
      </c>
      <c r="B467" s="40">
        <v>2000400429</v>
      </c>
      <c r="C467" s="39"/>
      <c r="D467" s="40">
        <v>50</v>
      </c>
      <c r="E467" s="40" t="s">
        <v>255</v>
      </c>
      <c r="F467" s="39">
        <v>173600337887002</v>
      </c>
      <c r="G467" s="40" t="s">
        <v>1142</v>
      </c>
      <c r="H467" s="40" t="s">
        <v>1143</v>
      </c>
      <c r="J467" s="105">
        <v>43006</v>
      </c>
      <c r="K467" s="106">
        <v>-6100</v>
      </c>
    </row>
    <row r="468" spans="1:11" x14ac:dyDescent="0.3">
      <c r="A468" s="40">
        <v>3600452657</v>
      </c>
      <c r="B468" s="40">
        <v>2000400429</v>
      </c>
      <c r="C468" s="39"/>
      <c r="D468" s="40">
        <v>50</v>
      </c>
      <c r="E468" s="40" t="s">
        <v>255</v>
      </c>
      <c r="F468" s="39">
        <v>173600345149002</v>
      </c>
      <c r="G468" s="40" t="s">
        <v>1144</v>
      </c>
      <c r="H468" s="40" t="s">
        <v>1145</v>
      </c>
      <c r="J468" s="105">
        <v>43006</v>
      </c>
      <c r="K468" s="106">
        <v>-18150</v>
      </c>
    </row>
    <row r="469" spans="1:11" x14ac:dyDescent="0.3">
      <c r="A469" s="40">
        <v>3600452658</v>
      </c>
      <c r="B469" s="40">
        <v>2000400429</v>
      </c>
      <c r="C469" s="39"/>
      <c r="D469" s="40">
        <v>50</v>
      </c>
      <c r="E469" s="40" t="s">
        <v>255</v>
      </c>
      <c r="F469" s="39">
        <v>173600376012002</v>
      </c>
      <c r="G469" s="40" t="s">
        <v>1146</v>
      </c>
      <c r="H469" s="40" t="s">
        <v>1147</v>
      </c>
      <c r="J469" s="105">
        <v>43006</v>
      </c>
      <c r="K469" s="106">
        <v>-9422</v>
      </c>
    </row>
    <row r="470" spans="1:11" x14ac:dyDescent="0.3">
      <c r="A470" s="40">
        <v>3600453445</v>
      </c>
      <c r="B470" s="40">
        <v>2000400429</v>
      </c>
      <c r="C470" s="39"/>
      <c r="D470" s="40">
        <v>50</v>
      </c>
      <c r="E470" s="40" t="s">
        <v>255</v>
      </c>
      <c r="F470" s="39">
        <v>173600136449002</v>
      </c>
      <c r="G470" s="40" t="s">
        <v>1148</v>
      </c>
      <c r="H470" s="40" t="s">
        <v>1149</v>
      </c>
      <c r="J470" s="105">
        <v>43006</v>
      </c>
      <c r="K470" s="106">
        <v>-393700</v>
      </c>
    </row>
    <row r="471" spans="1:11" x14ac:dyDescent="0.3">
      <c r="A471" s="40">
        <v>3600454935</v>
      </c>
      <c r="B471" s="40">
        <v>2000400429</v>
      </c>
      <c r="C471" s="39"/>
      <c r="D471" s="40">
        <v>50</v>
      </c>
      <c r="E471" s="40" t="s">
        <v>255</v>
      </c>
      <c r="F471" s="39">
        <v>173600360430002</v>
      </c>
      <c r="G471" s="40" t="s">
        <v>1150</v>
      </c>
      <c r="H471" s="40" t="s">
        <v>1151</v>
      </c>
      <c r="J471" s="105">
        <v>43006</v>
      </c>
      <c r="K471" s="106">
        <v>-5420</v>
      </c>
    </row>
    <row r="472" spans="1:11" x14ac:dyDescent="0.3">
      <c r="A472" s="40">
        <v>3600436354</v>
      </c>
      <c r="B472" s="40">
        <v>2000400429</v>
      </c>
      <c r="C472" s="39">
        <v>3600436354</v>
      </c>
      <c r="D472" s="40">
        <v>40</v>
      </c>
      <c r="E472" s="40" t="s">
        <v>254</v>
      </c>
      <c r="F472" s="39" t="s">
        <v>1152</v>
      </c>
      <c r="G472" s="40" t="s">
        <v>1153</v>
      </c>
      <c r="J472" s="105">
        <v>43007</v>
      </c>
      <c r="K472" s="106">
        <v>285000</v>
      </c>
    </row>
    <row r="473" spans="1:11" x14ac:dyDescent="0.3">
      <c r="A473" s="40">
        <v>3600437957</v>
      </c>
      <c r="B473" s="40">
        <v>2000400429</v>
      </c>
      <c r="C473" s="39"/>
      <c r="D473" s="40">
        <v>50</v>
      </c>
      <c r="E473" s="40" t="s">
        <v>255</v>
      </c>
      <c r="F473" s="39">
        <v>173600383536002</v>
      </c>
      <c r="G473" s="40" t="s">
        <v>1154</v>
      </c>
      <c r="H473" s="40" t="s">
        <v>1155</v>
      </c>
      <c r="J473" s="105">
        <v>43007</v>
      </c>
      <c r="K473" s="106">
        <v>-17000</v>
      </c>
    </row>
    <row r="474" spans="1:11" x14ac:dyDescent="0.3">
      <c r="A474" s="40">
        <v>3600437958</v>
      </c>
      <c r="B474" s="40">
        <v>2000400429</v>
      </c>
      <c r="C474" s="39"/>
      <c r="D474" s="40">
        <v>50</v>
      </c>
      <c r="E474" s="40" t="s">
        <v>255</v>
      </c>
      <c r="F474" s="39">
        <v>173600384421002</v>
      </c>
      <c r="G474" s="40" t="s">
        <v>1156</v>
      </c>
      <c r="H474" s="40" t="s">
        <v>1157</v>
      </c>
      <c r="J474" s="105">
        <v>43007</v>
      </c>
      <c r="K474" s="106">
        <v>-22575</v>
      </c>
    </row>
    <row r="475" spans="1:11" x14ac:dyDescent="0.3">
      <c r="A475" s="40">
        <v>3600438015</v>
      </c>
      <c r="B475" s="40">
        <v>2000400429</v>
      </c>
      <c r="C475" s="39">
        <v>3600438015</v>
      </c>
      <c r="D475" s="40">
        <v>40</v>
      </c>
      <c r="E475" s="40" t="s">
        <v>254</v>
      </c>
      <c r="F475" s="39" t="s">
        <v>1158</v>
      </c>
      <c r="G475" s="40" t="s">
        <v>1159</v>
      </c>
      <c r="J475" s="105">
        <v>43007</v>
      </c>
      <c r="K475" s="106">
        <v>102000</v>
      </c>
    </row>
    <row r="476" spans="1:11" x14ac:dyDescent="0.3">
      <c r="A476" s="40">
        <v>3600439117</v>
      </c>
      <c r="B476" s="40">
        <v>2000400429</v>
      </c>
      <c r="C476" s="39">
        <v>3600439117</v>
      </c>
      <c r="D476" s="40">
        <v>40</v>
      </c>
      <c r="E476" s="40" t="s">
        <v>254</v>
      </c>
      <c r="F476" s="39" t="s">
        <v>1160</v>
      </c>
      <c r="G476" s="40" t="s">
        <v>1161</v>
      </c>
      <c r="J476" s="105">
        <v>43007</v>
      </c>
      <c r="K476" s="106">
        <v>190000</v>
      </c>
    </row>
    <row r="477" spans="1:11" x14ac:dyDescent="0.3">
      <c r="A477" s="40">
        <v>3600455105</v>
      </c>
      <c r="B477" s="40">
        <v>2000400429</v>
      </c>
      <c r="C477" s="39"/>
      <c r="D477" s="40">
        <v>50</v>
      </c>
      <c r="E477" s="40" t="s">
        <v>255</v>
      </c>
      <c r="F477" s="39">
        <v>173600376057002</v>
      </c>
      <c r="G477" s="40" t="s">
        <v>1162</v>
      </c>
      <c r="H477" s="40" t="s">
        <v>1163</v>
      </c>
      <c r="J477" s="105">
        <v>43007</v>
      </c>
      <c r="K477" s="106">
        <v>-6370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zoomScale="120" zoomScaleNormal="120" workbookViewId="0">
      <selection activeCell="I435" sqref="I435"/>
    </sheetView>
  </sheetViews>
  <sheetFormatPr defaultRowHeight="14.25" x14ac:dyDescent="0.2"/>
  <cols>
    <col min="3" max="3" width="4.375" customWidth="1"/>
    <col min="4" max="4" width="17.875" customWidth="1"/>
  </cols>
  <sheetData>
    <row r="1" spans="1:6" s="110" customFormat="1" ht="17.25" x14ac:dyDescent="0.3">
      <c r="A1" s="49">
        <v>3600054593</v>
      </c>
      <c r="B1" s="49">
        <v>50</v>
      </c>
      <c r="C1" s="49" t="s">
        <v>255</v>
      </c>
      <c r="D1" s="107">
        <v>173600295933002</v>
      </c>
      <c r="E1" s="108">
        <v>42979</v>
      </c>
      <c r="F1" s="109">
        <v>-10000</v>
      </c>
    </row>
    <row r="2" spans="1:6" s="110" customFormat="1" ht="17.25" x14ac:dyDescent="0.3">
      <c r="A2" s="49">
        <v>3600348767</v>
      </c>
      <c r="B2" s="49">
        <v>50</v>
      </c>
      <c r="C2" s="49" t="s">
        <v>255</v>
      </c>
      <c r="D2" s="107">
        <v>173600306486002</v>
      </c>
      <c r="E2" s="108">
        <v>42979</v>
      </c>
      <c r="F2" s="109">
        <v>-5720</v>
      </c>
    </row>
    <row r="3" spans="1:6" s="110" customFormat="1" ht="17.25" x14ac:dyDescent="0.3">
      <c r="A3" s="49">
        <v>3600348778</v>
      </c>
      <c r="B3" s="49">
        <v>50</v>
      </c>
      <c r="C3" s="49" t="s">
        <v>255</v>
      </c>
      <c r="D3" s="107">
        <v>173600300193002</v>
      </c>
      <c r="E3" s="108">
        <v>42979</v>
      </c>
      <c r="F3" s="109">
        <v>-60000</v>
      </c>
    </row>
    <row r="4" spans="1:6" s="110" customFormat="1" ht="17.25" x14ac:dyDescent="0.3">
      <c r="A4" s="49">
        <v>3600404299</v>
      </c>
      <c r="B4" s="49">
        <v>50</v>
      </c>
      <c r="C4" s="49" t="s">
        <v>255</v>
      </c>
      <c r="D4" s="107">
        <v>173600306704002</v>
      </c>
      <c r="E4" s="108">
        <v>42979</v>
      </c>
      <c r="F4" s="109">
        <v>-3656</v>
      </c>
    </row>
    <row r="5" spans="1:6" s="110" customFormat="1" ht="17.25" x14ac:dyDescent="0.3">
      <c r="A5" s="49">
        <v>3600421290</v>
      </c>
      <c r="B5" s="49">
        <v>50</v>
      </c>
      <c r="C5" s="49" t="s">
        <v>255</v>
      </c>
      <c r="D5" s="107">
        <v>173600296213002</v>
      </c>
      <c r="E5" s="108">
        <v>42979</v>
      </c>
      <c r="F5" s="109">
        <v>-10000</v>
      </c>
    </row>
    <row r="6" spans="1:6" s="110" customFormat="1" ht="17.25" x14ac:dyDescent="0.3">
      <c r="A6" s="49">
        <v>3600421293</v>
      </c>
      <c r="B6" s="49">
        <v>50</v>
      </c>
      <c r="C6" s="49" t="s">
        <v>255</v>
      </c>
      <c r="D6" s="107">
        <v>173600315383002</v>
      </c>
      <c r="E6" s="108">
        <v>42979</v>
      </c>
      <c r="F6" s="109">
        <v>-4792</v>
      </c>
    </row>
    <row r="7" spans="1:6" s="110" customFormat="1" ht="17.25" x14ac:dyDescent="0.3">
      <c r="A7" s="49">
        <v>3600422865</v>
      </c>
      <c r="B7" s="49">
        <v>50</v>
      </c>
      <c r="C7" s="49" t="s">
        <v>255</v>
      </c>
      <c r="D7" s="107">
        <v>173600237982002</v>
      </c>
      <c r="E7" s="108">
        <v>42979</v>
      </c>
      <c r="F7" s="109">
        <v>-6506</v>
      </c>
    </row>
    <row r="8" spans="1:6" s="110" customFormat="1" ht="17.25" x14ac:dyDescent="0.3">
      <c r="A8" s="49">
        <v>3600423837</v>
      </c>
      <c r="B8" s="49">
        <v>50</v>
      </c>
      <c r="C8" s="49" t="s">
        <v>255</v>
      </c>
      <c r="D8" s="107">
        <v>173600274566002</v>
      </c>
      <c r="E8" s="108">
        <v>42979</v>
      </c>
      <c r="F8" s="109">
        <v>-10000</v>
      </c>
    </row>
    <row r="9" spans="1:6" s="110" customFormat="1" ht="17.25" x14ac:dyDescent="0.3">
      <c r="A9" s="49">
        <v>3600425256</v>
      </c>
      <c r="B9" s="49">
        <v>50</v>
      </c>
      <c r="C9" s="49" t="s">
        <v>255</v>
      </c>
      <c r="D9" s="107">
        <v>173600296714002</v>
      </c>
      <c r="E9" s="108">
        <v>42979</v>
      </c>
      <c r="F9" s="109">
        <v>-9080</v>
      </c>
    </row>
    <row r="10" spans="1:6" s="110" customFormat="1" ht="17.25" x14ac:dyDescent="0.3">
      <c r="A10" s="49">
        <v>3600425810</v>
      </c>
      <c r="B10" s="49">
        <v>50</v>
      </c>
      <c r="C10" s="49" t="s">
        <v>255</v>
      </c>
      <c r="D10" s="107">
        <v>173600274300002</v>
      </c>
      <c r="E10" s="108">
        <v>42979</v>
      </c>
      <c r="F10" s="109">
        <v>-9200</v>
      </c>
    </row>
    <row r="11" spans="1:6" s="110" customFormat="1" ht="17.25" x14ac:dyDescent="0.3">
      <c r="A11" s="49">
        <v>3600440849</v>
      </c>
      <c r="B11" s="49">
        <v>50</v>
      </c>
      <c r="C11" s="49" t="s">
        <v>255</v>
      </c>
      <c r="D11" s="107">
        <v>173600275351002</v>
      </c>
      <c r="E11" s="108">
        <v>42979</v>
      </c>
      <c r="F11" s="109">
        <v>-20800</v>
      </c>
    </row>
    <row r="12" spans="1:6" s="110" customFormat="1" ht="17.25" x14ac:dyDescent="0.3">
      <c r="A12" s="49">
        <v>3600443701</v>
      </c>
      <c r="B12" s="49">
        <v>50</v>
      </c>
      <c r="C12" s="49" t="s">
        <v>255</v>
      </c>
      <c r="D12" s="107">
        <v>173600292999002</v>
      </c>
      <c r="E12" s="108">
        <v>42979</v>
      </c>
      <c r="F12" s="109">
        <v>-4900</v>
      </c>
    </row>
    <row r="13" spans="1:6" s="110" customFormat="1" ht="17.25" x14ac:dyDescent="0.3">
      <c r="A13" s="49">
        <v>3600443705</v>
      </c>
      <c r="B13" s="49">
        <v>50</v>
      </c>
      <c r="C13" s="49" t="s">
        <v>255</v>
      </c>
      <c r="D13" s="107">
        <v>173600237976002</v>
      </c>
      <c r="E13" s="108">
        <v>42979</v>
      </c>
      <c r="F13" s="109">
        <v>-6974</v>
      </c>
    </row>
    <row r="14" spans="1:6" s="110" customFormat="1" ht="17.25" x14ac:dyDescent="0.3">
      <c r="A14" s="49">
        <v>3600447635</v>
      </c>
      <c r="B14" s="49">
        <v>50</v>
      </c>
      <c r="C14" s="49" t="s">
        <v>255</v>
      </c>
      <c r="D14" s="107">
        <v>173600309153002</v>
      </c>
      <c r="E14" s="108">
        <v>42979</v>
      </c>
      <c r="F14" s="109">
        <v>-5040</v>
      </c>
    </row>
    <row r="15" spans="1:6" s="110" customFormat="1" ht="17.25" x14ac:dyDescent="0.3">
      <c r="A15" s="49">
        <v>3600447636</v>
      </c>
      <c r="B15" s="49">
        <v>50</v>
      </c>
      <c r="C15" s="49" t="s">
        <v>255</v>
      </c>
      <c r="D15" s="107">
        <v>173600267833002</v>
      </c>
      <c r="E15" s="108">
        <v>42979</v>
      </c>
      <c r="F15" s="109">
        <v>-12000</v>
      </c>
    </row>
    <row r="16" spans="1:6" s="110" customFormat="1" ht="17.25" x14ac:dyDescent="0.3">
      <c r="A16" s="49">
        <v>3600447637</v>
      </c>
      <c r="B16" s="49">
        <v>50</v>
      </c>
      <c r="C16" s="49" t="s">
        <v>255</v>
      </c>
      <c r="D16" s="107">
        <v>173600217226002</v>
      </c>
      <c r="E16" s="108">
        <v>42979</v>
      </c>
      <c r="F16" s="109">
        <v>-20000</v>
      </c>
    </row>
    <row r="17" spans="1:6" s="110" customFormat="1" ht="17.25" x14ac:dyDescent="0.3">
      <c r="A17" s="49">
        <v>3600447638</v>
      </c>
      <c r="B17" s="49">
        <v>50</v>
      </c>
      <c r="C17" s="49" t="s">
        <v>255</v>
      </c>
      <c r="D17" s="107">
        <v>173600287222002</v>
      </c>
      <c r="E17" s="108">
        <v>42979</v>
      </c>
      <c r="F17" s="109">
        <v>-92000</v>
      </c>
    </row>
    <row r="18" spans="1:6" s="110" customFormat="1" ht="17.25" x14ac:dyDescent="0.3">
      <c r="A18" s="49">
        <v>3600447979</v>
      </c>
      <c r="B18" s="49">
        <v>50</v>
      </c>
      <c r="C18" s="49" t="s">
        <v>255</v>
      </c>
      <c r="D18" s="107">
        <v>173600169316002</v>
      </c>
      <c r="E18" s="108">
        <v>42979</v>
      </c>
      <c r="F18" s="109">
        <v>-181610</v>
      </c>
    </row>
    <row r="19" spans="1:6" s="110" customFormat="1" ht="17.25" x14ac:dyDescent="0.3">
      <c r="A19" s="49">
        <v>3600448874</v>
      </c>
      <c r="B19" s="49">
        <v>50</v>
      </c>
      <c r="C19" s="49" t="s">
        <v>255</v>
      </c>
      <c r="D19" s="107">
        <v>173600275569002</v>
      </c>
      <c r="E19" s="108">
        <v>42979</v>
      </c>
      <c r="F19" s="109">
        <v>-135000</v>
      </c>
    </row>
    <row r="20" spans="1:6" s="110" customFormat="1" ht="17.25" x14ac:dyDescent="0.3">
      <c r="A20" s="49">
        <v>3600451463</v>
      </c>
      <c r="B20" s="49">
        <v>50</v>
      </c>
      <c r="C20" s="49" t="s">
        <v>255</v>
      </c>
      <c r="D20" s="107">
        <v>173600257948002</v>
      </c>
      <c r="E20" s="108">
        <v>42979</v>
      </c>
      <c r="F20" s="109">
        <v>-12116</v>
      </c>
    </row>
    <row r="21" spans="1:6" s="110" customFormat="1" ht="17.25" x14ac:dyDescent="0.3">
      <c r="A21" s="49">
        <v>3600451464</v>
      </c>
      <c r="B21" s="49">
        <v>50</v>
      </c>
      <c r="C21" s="49" t="s">
        <v>255</v>
      </c>
      <c r="D21" s="107">
        <v>173600295923002</v>
      </c>
      <c r="E21" s="108">
        <v>42979</v>
      </c>
      <c r="F21" s="109">
        <v>-4684</v>
      </c>
    </row>
    <row r="22" spans="1:6" s="110" customFormat="1" ht="17.25" x14ac:dyDescent="0.3">
      <c r="A22" s="49">
        <v>3600451465</v>
      </c>
      <c r="B22" s="49">
        <v>50</v>
      </c>
      <c r="C22" s="49" t="s">
        <v>255</v>
      </c>
      <c r="D22" s="107">
        <v>173600307449002</v>
      </c>
      <c r="E22" s="108">
        <v>42979</v>
      </c>
      <c r="F22" s="109">
        <v>-5707</v>
      </c>
    </row>
    <row r="23" spans="1:6" s="110" customFormat="1" ht="17.25" x14ac:dyDescent="0.3">
      <c r="A23" s="49">
        <v>3600451466</v>
      </c>
      <c r="B23" s="49">
        <v>50</v>
      </c>
      <c r="C23" s="49" t="s">
        <v>255</v>
      </c>
      <c r="D23" s="107">
        <v>173600300195002</v>
      </c>
      <c r="E23" s="108">
        <v>42979</v>
      </c>
      <c r="F23" s="109">
        <v>-9024</v>
      </c>
    </row>
    <row r="24" spans="1:6" s="110" customFormat="1" ht="17.25" x14ac:dyDescent="0.3">
      <c r="A24" s="49">
        <v>3600451467</v>
      </c>
      <c r="B24" s="49">
        <v>50</v>
      </c>
      <c r="C24" s="49" t="s">
        <v>255</v>
      </c>
      <c r="D24" s="107">
        <v>173600314774002</v>
      </c>
      <c r="E24" s="108">
        <v>42979</v>
      </c>
      <c r="F24" s="109">
        <v>-10128</v>
      </c>
    </row>
    <row r="25" spans="1:6" s="110" customFormat="1" ht="17.25" x14ac:dyDescent="0.3">
      <c r="A25" s="49">
        <v>3600451469</v>
      </c>
      <c r="B25" s="49">
        <v>50</v>
      </c>
      <c r="C25" s="49" t="s">
        <v>255</v>
      </c>
      <c r="D25" s="107">
        <v>173600295917002</v>
      </c>
      <c r="E25" s="108">
        <v>42979</v>
      </c>
      <c r="F25" s="109">
        <v>-4220</v>
      </c>
    </row>
    <row r="26" spans="1:6" s="110" customFormat="1" ht="17.25" x14ac:dyDescent="0.3">
      <c r="A26" s="49">
        <v>3600454536</v>
      </c>
      <c r="B26" s="49">
        <v>50</v>
      </c>
      <c r="C26" s="49" t="s">
        <v>255</v>
      </c>
      <c r="D26" s="107">
        <v>173600260062002</v>
      </c>
      <c r="E26" s="108">
        <v>42979</v>
      </c>
      <c r="F26" s="109">
        <v>-7628</v>
      </c>
    </row>
    <row r="27" spans="1:6" s="110" customFormat="1" ht="17.25" x14ac:dyDescent="0.3">
      <c r="A27" s="49">
        <v>3600454542</v>
      </c>
      <c r="B27" s="49">
        <v>50</v>
      </c>
      <c r="C27" s="49" t="s">
        <v>255</v>
      </c>
      <c r="D27" s="107">
        <v>173600252424002</v>
      </c>
      <c r="E27" s="108">
        <v>42979</v>
      </c>
      <c r="F27" s="109">
        <v>-67000</v>
      </c>
    </row>
    <row r="28" spans="1:6" s="110" customFormat="1" ht="17.25" x14ac:dyDescent="0.3">
      <c r="A28" s="49">
        <v>3600454740</v>
      </c>
      <c r="B28" s="49">
        <v>50</v>
      </c>
      <c r="C28" s="49" t="s">
        <v>255</v>
      </c>
      <c r="D28" s="107">
        <v>173600295927002</v>
      </c>
      <c r="E28" s="108">
        <v>42979</v>
      </c>
      <c r="F28" s="109">
        <v>-4515</v>
      </c>
    </row>
    <row r="29" spans="1:6" s="110" customFormat="1" ht="17.25" x14ac:dyDescent="0.3">
      <c r="A29" s="49">
        <v>3600454741</v>
      </c>
      <c r="B29" s="49">
        <v>50</v>
      </c>
      <c r="C29" s="49" t="s">
        <v>255</v>
      </c>
      <c r="D29" s="107">
        <v>173600267051002</v>
      </c>
      <c r="E29" s="108">
        <v>42979</v>
      </c>
      <c r="F29" s="109">
        <v>-9860</v>
      </c>
    </row>
    <row r="33" spans="1:6" s="110" customFormat="1" ht="17.25" x14ac:dyDescent="0.3">
      <c r="A33" s="49">
        <v>3600406947</v>
      </c>
      <c r="B33" s="49">
        <v>50</v>
      </c>
      <c r="C33" s="49" t="s">
        <v>255</v>
      </c>
      <c r="D33" s="107">
        <v>173600308988002</v>
      </c>
      <c r="E33" s="108">
        <v>42982</v>
      </c>
      <c r="F33" s="109">
        <v>-4804</v>
      </c>
    </row>
    <row r="34" spans="1:6" s="110" customFormat="1" ht="17.25" x14ac:dyDescent="0.3">
      <c r="A34" s="49">
        <v>3600435213</v>
      </c>
      <c r="B34" s="49">
        <v>50</v>
      </c>
      <c r="C34" s="49" t="s">
        <v>255</v>
      </c>
      <c r="D34" s="107">
        <v>173600296711002</v>
      </c>
      <c r="E34" s="108">
        <v>42982</v>
      </c>
      <c r="F34" s="109">
        <v>-5940</v>
      </c>
    </row>
    <row r="35" spans="1:6" s="110" customFormat="1" ht="17.25" x14ac:dyDescent="0.3">
      <c r="A35" s="49">
        <v>3600435215</v>
      </c>
      <c r="B35" s="49">
        <v>50</v>
      </c>
      <c r="C35" s="49" t="s">
        <v>255</v>
      </c>
      <c r="D35" s="107">
        <v>173600275349002</v>
      </c>
      <c r="E35" s="108">
        <v>42982</v>
      </c>
      <c r="F35" s="109">
        <v>-8744</v>
      </c>
    </row>
    <row r="36" spans="1:6" s="110" customFormat="1" ht="17.25" x14ac:dyDescent="0.3">
      <c r="A36" s="49">
        <v>3600437951</v>
      </c>
      <c r="B36" s="49">
        <v>50</v>
      </c>
      <c r="C36" s="49" t="s">
        <v>255</v>
      </c>
      <c r="D36" s="107">
        <v>173600332516002</v>
      </c>
      <c r="E36" s="108">
        <v>42982</v>
      </c>
      <c r="F36" s="109">
        <v>-3160</v>
      </c>
    </row>
    <row r="37" spans="1:6" s="110" customFormat="1" ht="17.25" x14ac:dyDescent="0.3">
      <c r="A37" s="49">
        <v>3600443908</v>
      </c>
      <c r="B37" s="49">
        <v>50</v>
      </c>
      <c r="C37" s="49" t="s">
        <v>255</v>
      </c>
      <c r="D37" s="107">
        <v>173600295918002</v>
      </c>
      <c r="E37" s="108">
        <v>42982</v>
      </c>
      <c r="F37" s="109">
        <v>-17840</v>
      </c>
    </row>
    <row r="38" spans="1:6" s="110" customFormat="1" ht="17.25" x14ac:dyDescent="0.3">
      <c r="A38" s="49">
        <v>3600443912</v>
      </c>
      <c r="B38" s="49">
        <v>50</v>
      </c>
      <c r="C38" s="49" t="s">
        <v>255</v>
      </c>
      <c r="D38" s="107">
        <v>173600295914002</v>
      </c>
      <c r="E38" s="108">
        <v>42982</v>
      </c>
      <c r="F38" s="109">
        <v>-9602</v>
      </c>
    </row>
    <row r="39" spans="1:6" s="110" customFormat="1" ht="17.25" x14ac:dyDescent="0.3">
      <c r="A39" s="49">
        <v>100021945</v>
      </c>
      <c r="B39" s="49">
        <v>50</v>
      </c>
      <c r="C39" s="49" t="s">
        <v>256</v>
      </c>
      <c r="D39" s="107">
        <v>173600237985002</v>
      </c>
      <c r="E39" s="108">
        <v>42983</v>
      </c>
      <c r="F39" s="109">
        <v>-1340</v>
      </c>
    </row>
    <row r="40" spans="1:6" s="110" customFormat="1" ht="17.25" x14ac:dyDescent="0.3">
      <c r="A40" s="49">
        <v>100284001</v>
      </c>
      <c r="B40" s="49">
        <v>50</v>
      </c>
      <c r="C40" s="49" t="s">
        <v>256</v>
      </c>
      <c r="D40" s="107">
        <v>173600297131002</v>
      </c>
      <c r="E40" s="108">
        <v>42983</v>
      </c>
      <c r="F40" s="109">
        <v>-600</v>
      </c>
    </row>
    <row r="41" spans="1:6" s="110" customFormat="1" ht="17.25" x14ac:dyDescent="0.3">
      <c r="A41" s="49">
        <v>100284002</v>
      </c>
      <c r="B41" s="49">
        <v>50</v>
      </c>
      <c r="C41" s="49" t="s">
        <v>256</v>
      </c>
      <c r="D41" s="107">
        <v>173600317796002</v>
      </c>
      <c r="E41" s="108">
        <v>42983</v>
      </c>
      <c r="F41" s="109">
        <v>-1300</v>
      </c>
    </row>
    <row r="42" spans="1:6" s="110" customFormat="1" ht="17.25" x14ac:dyDescent="0.3">
      <c r="A42" s="49">
        <v>3600077239</v>
      </c>
      <c r="B42" s="49">
        <v>50</v>
      </c>
      <c r="C42" s="49" t="s">
        <v>255</v>
      </c>
      <c r="D42" s="107">
        <v>173600316077002</v>
      </c>
      <c r="E42" s="108">
        <v>42983</v>
      </c>
      <c r="F42" s="109">
        <v>-8280</v>
      </c>
    </row>
    <row r="45" spans="1:6" s="110" customFormat="1" ht="17.25" x14ac:dyDescent="0.3">
      <c r="A45" s="49">
        <v>3600406948</v>
      </c>
      <c r="B45" s="49">
        <v>50</v>
      </c>
      <c r="C45" s="49" t="s">
        <v>255</v>
      </c>
      <c r="D45" s="107">
        <v>173600155468002</v>
      </c>
      <c r="E45" s="108">
        <v>42983</v>
      </c>
      <c r="F45" s="109">
        <v>-20000</v>
      </c>
    </row>
    <row r="46" spans="1:6" s="110" customFormat="1" ht="17.25" x14ac:dyDescent="0.3">
      <c r="A46" s="49">
        <v>3600438953</v>
      </c>
      <c r="B46" s="49">
        <v>50</v>
      </c>
      <c r="C46" s="49" t="s">
        <v>255</v>
      </c>
      <c r="D46" s="107">
        <v>173600301695002</v>
      </c>
      <c r="E46" s="108">
        <v>42983</v>
      </c>
      <c r="F46" s="109">
        <v>-7600</v>
      </c>
    </row>
    <row r="47" spans="1:6" s="110" customFormat="1" ht="17.25" x14ac:dyDescent="0.3">
      <c r="A47" s="49">
        <v>3600443103</v>
      </c>
      <c r="B47" s="49">
        <v>50</v>
      </c>
      <c r="C47" s="49" t="s">
        <v>255</v>
      </c>
      <c r="D47" s="107">
        <v>173600317796002</v>
      </c>
      <c r="E47" s="108">
        <v>42983</v>
      </c>
      <c r="F47" s="109">
        <v>-4400</v>
      </c>
    </row>
    <row r="48" spans="1:6" s="110" customFormat="1" ht="17.25" x14ac:dyDescent="0.3">
      <c r="A48" s="49">
        <v>3600443104</v>
      </c>
      <c r="B48" s="49">
        <v>50</v>
      </c>
      <c r="C48" s="49" t="s">
        <v>255</v>
      </c>
      <c r="D48" s="107">
        <v>173600297131002</v>
      </c>
      <c r="E48" s="108">
        <v>42983</v>
      </c>
      <c r="F48" s="109">
        <v>-6812</v>
      </c>
    </row>
    <row r="49" spans="1:6" s="110" customFormat="1" ht="17.25" x14ac:dyDescent="0.3">
      <c r="A49" s="49">
        <v>3600443105</v>
      </c>
      <c r="B49" s="49">
        <v>50</v>
      </c>
      <c r="C49" s="49" t="s">
        <v>255</v>
      </c>
      <c r="D49" s="107">
        <v>173600306707002</v>
      </c>
      <c r="E49" s="108">
        <v>42983</v>
      </c>
      <c r="F49" s="109">
        <v>-7682</v>
      </c>
    </row>
    <row r="50" spans="1:6" s="110" customFormat="1" ht="17.25" x14ac:dyDescent="0.3">
      <c r="A50" s="49">
        <v>3600443106</v>
      </c>
      <c r="B50" s="49">
        <v>50</v>
      </c>
      <c r="C50" s="49" t="s">
        <v>255</v>
      </c>
      <c r="D50" s="107">
        <v>173600295913002</v>
      </c>
      <c r="E50" s="108">
        <v>42983</v>
      </c>
      <c r="F50" s="109">
        <v>-9510</v>
      </c>
    </row>
    <row r="51" spans="1:6" s="110" customFormat="1" ht="17.25" x14ac:dyDescent="0.3">
      <c r="A51" s="49">
        <v>3600443107</v>
      </c>
      <c r="B51" s="49">
        <v>50</v>
      </c>
      <c r="C51" s="49" t="s">
        <v>255</v>
      </c>
      <c r="D51" s="107">
        <v>173600318829002</v>
      </c>
      <c r="E51" s="108">
        <v>42983</v>
      </c>
      <c r="F51" s="109">
        <v>-7820</v>
      </c>
    </row>
    <row r="52" spans="1:6" s="110" customFormat="1" ht="17.25" x14ac:dyDescent="0.3">
      <c r="A52" s="49">
        <v>100021946</v>
      </c>
      <c r="B52" s="49">
        <v>50</v>
      </c>
      <c r="C52" s="49" t="s">
        <v>256</v>
      </c>
      <c r="D52" s="107">
        <v>173600319213002</v>
      </c>
      <c r="E52" s="108">
        <v>42984</v>
      </c>
      <c r="F52" s="109">
        <v>-400</v>
      </c>
    </row>
    <row r="53" spans="1:6" s="110" customFormat="1" ht="17.25" x14ac:dyDescent="0.3">
      <c r="A53" s="49">
        <v>3600077242</v>
      </c>
      <c r="B53" s="49">
        <v>50</v>
      </c>
      <c r="C53" s="49" t="s">
        <v>255</v>
      </c>
      <c r="D53" s="107">
        <v>173600295936002</v>
      </c>
      <c r="E53" s="108">
        <v>42984</v>
      </c>
      <c r="F53" s="109">
        <v>-5020</v>
      </c>
    </row>
    <row r="54" spans="1:6" s="110" customFormat="1" ht="17.25" x14ac:dyDescent="0.3">
      <c r="A54" s="49">
        <v>3600077243</v>
      </c>
      <c r="B54" s="49">
        <v>50</v>
      </c>
      <c r="C54" s="49" t="s">
        <v>255</v>
      </c>
      <c r="D54" s="107">
        <v>173600237986002</v>
      </c>
      <c r="E54" s="108">
        <v>42984</v>
      </c>
      <c r="F54" s="109">
        <v>-6029</v>
      </c>
    </row>
    <row r="55" spans="1:6" s="110" customFormat="1" ht="17.25" x14ac:dyDescent="0.3">
      <c r="A55" s="49">
        <v>3600085571</v>
      </c>
      <c r="B55" s="49">
        <v>50</v>
      </c>
      <c r="C55" s="49" t="s">
        <v>255</v>
      </c>
      <c r="D55" s="107">
        <v>173600296206002</v>
      </c>
      <c r="E55" s="108">
        <v>42984</v>
      </c>
      <c r="F55" s="109">
        <v>-10460</v>
      </c>
    </row>
    <row r="56" spans="1:6" s="110" customFormat="1" ht="17.25" x14ac:dyDescent="0.3">
      <c r="A56" s="49">
        <v>3600267938</v>
      </c>
      <c r="B56" s="49">
        <v>50</v>
      </c>
      <c r="C56" s="49" t="s">
        <v>255</v>
      </c>
      <c r="D56" s="107">
        <v>173600319213002</v>
      </c>
      <c r="E56" s="108">
        <v>42984</v>
      </c>
      <c r="F56" s="109">
        <v>-14000</v>
      </c>
    </row>
    <row r="57" spans="1:6" s="110" customFormat="1" ht="17.25" x14ac:dyDescent="0.3">
      <c r="A57" s="49">
        <v>3600267939</v>
      </c>
      <c r="B57" s="49">
        <v>50</v>
      </c>
      <c r="C57" s="49" t="s">
        <v>255</v>
      </c>
      <c r="D57" s="107">
        <v>173600237985002</v>
      </c>
      <c r="E57" s="108">
        <v>42984</v>
      </c>
      <c r="F57" s="109">
        <v>-7300</v>
      </c>
    </row>
    <row r="62" spans="1:6" s="110" customFormat="1" ht="17.25" x14ac:dyDescent="0.3">
      <c r="A62" s="49">
        <v>3600406949</v>
      </c>
      <c r="B62" s="49">
        <v>50</v>
      </c>
      <c r="C62" s="49" t="s">
        <v>255</v>
      </c>
      <c r="D62" s="107">
        <v>173600227376002</v>
      </c>
      <c r="E62" s="108">
        <v>42984</v>
      </c>
      <c r="F62" s="109">
        <v>-107600</v>
      </c>
    </row>
    <row r="63" spans="1:6" s="110" customFormat="1" ht="17.25" x14ac:dyDescent="0.3">
      <c r="A63" s="49">
        <v>3600410422</v>
      </c>
      <c r="B63" s="49">
        <v>50</v>
      </c>
      <c r="C63" s="49" t="s">
        <v>255</v>
      </c>
      <c r="D63" s="107">
        <v>173600318619002</v>
      </c>
      <c r="E63" s="108">
        <v>42984</v>
      </c>
      <c r="F63" s="109">
        <v>-30120</v>
      </c>
    </row>
    <row r="64" spans="1:6" s="110" customFormat="1" ht="17.25" x14ac:dyDescent="0.3">
      <c r="A64" s="49">
        <v>3600416384</v>
      </c>
      <c r="B64" s="49">
        <v>50</v>
      </c>
      <c r="C64" s="49" t="s">
        <v>255</v>
      </c>
      <c r="D64" s="107">
        <v>173600295937002</v>
      </c>
      <c r="E64" s="108">
        <v>42984</v>
      </c>
      <c r="F64" s="109">
        <v>-5020</v>
      </c>
    </row>
    <row r="65" spans="1:6" s="110" customFormat="1" ht="17.25" x14ac:dyDescent="0.3">
      <c r="A65" s="49">
        <v>3600417146</v>
      </c>
      <c r="B65" s="49">
        <v>50</v>
      </c>
      <c r="C65" s="49" t="s">
        <v>255</v>
      </c>
      <c r="D65" s="107">
        <v>173600295925002</v>
      </c>
      <c r="E65" s="108">
        <v>42984</v>
      </c>
      <c r="F65" s="109">
        <v>-5020</v>
      </c>
    </row>
    <row r="66" spans="1:6" s="110" customFormat="1" ht="17.25" x14ac:dyDescent="0.3">
      <c r="A66" s="49">
        <v>3600436595</v>
      </c>
      <c r="B66" s="49">
        <v>50</v>
      </c>
      <c r="C66" s="49" t="s">
        <v>255</v>
      </c>
      <c r="D66" s="107">
        <v>173600295930002</v>
      </c>
      <c r="E66" s="108">
        <v>42984</v>
      </c>
      <c r="F66" s="109">
        <v>-10000</v>
      </c>
    </row>
    <row r="67" spans="1:6" s="110" customFormat="1" ht="17.25" x14ac:dyDescent="0.3">
      <c r="A67" s="49">
        <v>3600437765</v>
      </c>
      <c r="B67" s="49">
        <v>50</v>
      </c>
      <c r="C67" s="49" t="s">
        <v>255</v>
      </c>
      <c r="D67" s="107">
        <v>173600318714002</v>
      </c>
      <c r="E67" s="108">
        <v>42984</v>
      </c>
      <c r="F67" s="109">
        <v>-6636</v>
      </c>
    </row>
    <row r="68" spans="1:6" s="110" customFormat="1" ht="17.25" x14ac:dyDescent="0.3">
      <c r="A68" s="49">
        <v>3600441010</v>
      </c>
      <c r="B68" s="49">
        <v>50</v>
      </c>
      <c r="C68" s="49" t="s">
        <v>255</v>
      </c>
      <c r="D68" s="107">
        <v>173600287924002</v>
      </c>
      <c r="E68" s="108">
        <v>42984</v>
      </c>
      <c r="F68" s="109">
        <v>-25000</v>
      </c>
    </row>
    <row r="69" spans="1:6" s="110" customFormat="1" ht="17.25" x14ac:dyDescent="0.3">
      <c r="A69" s="49">
        <v>3600441152</v>
      </c>
      <c r="B69" s="49">
        <v>50</v>
      </c>
      <c r="C69" s="49" t="s">
        <v>255</v>
      </c>
      <c r="D69" s="107">
        <v>173600296207002</v>
      </c>
      <c r="E69" s="108">
        <v>42984</v>
      </c>
      <c r="F69" s="109">
        <v>-4820</v>
      </c>
    </row>
    <row r="70" spans="1:6" s="110" customFormat="1" ht="17.25" x14ac:dyDescent="0.3">
      <c r="A70" s="49">
        <v>3600442844</v>
      </c>
      <c r="B70" s="49">
        <v>50</v>
      </c>
      <c r="C70" s="49" t="s">
        <v>255</v>
      </c>
      <c r="D70" s="107">
        <v>173600300197002</v>
      </c>
      <c r="E70" s="108">
        <v>42984</v>
      </c>
      <c r="F70" s="109">
        <v>-9400</v>
      </c>
    </row>
    <row r="71" spans="1:6" s="110" customFormat="1" ht="17.25" x14ac:dyDescent="0.3">
      <c r="A71" s="49">
        <v>3600446459</v>
      </c>
      <c r="B71" s="49">
        <v>50</v>
      </c>
      <c r="C71" s="49" t="s">
        <v>255</v>
      </c>
      <c r="D71" s="107">
        <v>173600296212002</v>
      </c>
      <c r="E71" s="108">
        <v>42984</v>
      </c>
      <c r="F71" s="109">
        <v>-70000</v>
      </c>
    </row>
    <row r="72" spans="1:6" s="110" customFormat="1" ht="17.25" x14ac:dyDescent="0.3">
      <c r="A72" s="49">
        <v>3600446461</v>
      </c>
      <c r="B72" s="49">
        <v>50</v>
      </c>
      <c r="C72" s="49" t="s">
        <v>255</v>
      </c>
      <c r="D72" s="107">
        <v>173600237971002</v>
      </c>
      <c r="E72" s="108">
        <v>42984</v>
      </c>
      <c r="F72" s="109">
        <v>-6728</v>
      </c>
    </row>
    <row r="73" spans="1:6" s="110" customFormat="1" ht="17.25" x14ac:dyDescent="0.3">
      <c r="A73" s="49">
        <v>3600448879</v>
      </c>
      <c r="B73" s="49">
        <v>50</v>
      </c>
      <c r="C73" s="49" t="s">
        <v>255</v>
      </c>
      <c r="D73" s="107">
        <v>173600309154002</v>
      </c>
      <c r="E73" s="108">
        <v>42984</v>
      </c>
      <c r="F73" s="109">
        <v>-198900</v>
      </c>
    </row>
    <row r="74" spans="1:6" s="110" customFormat="1" ht="17.25" x14ac:dyDescent="0.3">
      <c r="A74" s="49">
        <v>3600455107</v>
      </c>
      <c r="B74" s="49">
        <v>50</v>
      </c>
      <c r="C74" s="49" t="s">
        <v>255</v>
      </c>
      <c r="D74" s="107">
        <v>173600313764002</v>
      </c>
      <c r="E74" s="108">
        <v>42984</v>
      </c>
      <c r="F74" s="109">
        <v>-9640</v>
      </c>
    </row>
    <row r="75" spans="1:6" s="110" customFormat="1" ht="17.25" x14ac:dyDescent="0.3">
      <c r="A75" s="49">
        <v>100021947</v>
      </c>
      <c r="B75" s="49">
        <v>50</v>
      </c>
      <c r="C75" s="49" t="s">
        <v>256</v>
      </c>
      <c r="D75" s="107">
        <v>173600295921002</v>
      </c>
      <c r="E75" s="108">
        <v>42985</v>
      </c>
      <c r="F75" s="109">
        <v>-600</v>
      </c>
    </row>
    <row r="76" spans="1:6" s="110" customFormat="1" ht="17.25" x14ac:dyDescent="0.3">
      <c r="A76" s="49">
        <v>100021948</v>
      </c>
      <c r="B76" s="49">
        <v>50</v>
      </c>
      <c r="C76" s="49" t="s">
        <v>256</v>
      </c>
      <c r="D76" s="107">
        <v>173600307001002</v>
      </c>
      <c r="E76" s="108">
        <v>42985</v>
      </c>
      <c r="F76" s="109">
        <v>-160</v>
      </c>
    </row>
    <row r="77" spans="1:6" s="110" customFormat="1" ht="17.25" x14ac:dyDescent="0.3">
      <c r="A77" s="49">
        <v>100021949</v>
      </c>
      <c r="B77" s="49">
        <v>50</v>
      </c>
      <c r="C77" s="49" t="s">
        <v>256</v>
      </c>
      <c r="D77" s="107">
        <v>173600300199002</v>
      </c>
      <c r="E77" s="108">
        <v>42985</v>
      </c>
      <c r="F77" s="109">
        <v>-320</v>
      </c>
    </row>
    <row r="78" spans="1:6" s="110" customFormat="1" ht="17.25" x14ac:dyDescent="0.3">
      <c r="A78" s="49">
        <v>100021950</v>
      </c>
      <c r="B78" s="49">
        <v>50</v>
      </c>
      <c r="C78" s="49" t="s">
        <v>256</v>
      </c>
      <c r="D78" s="107">
        <v>173600300200002</v>
      </c>
      <c r="E78" s="108">
        <v>42985</v>
      </c>
      <c r="F78" s="109">
        <v>-160</v>
      </c>
    </row>
    <row r="79" spans="1:6" s="110" customFormat="1" ht="17.25" x14ac:dyDescent="0.3">
      <c r="A79" s="49">
        <v>3600085586</v>
      </c>
      <c r="B79" s="49">
        <v>50</v>
      </c>
      <c r="C79" s="49" t="s">
        <v>255</v>
      </c>
      <c r="D79" s="107">
        <v>173600309838002</v>
      </c>
      <c r="E79" s="108">
        <v>42985</v>
      </c>
      <c r="F79" s="109">
        <v>-6200</v>
      </c>
    </row>
    <row r="80" spans="1:6" s="110" customFormat="1" ht="17.25" x14ac:dyDescent="0.3">
      <c r="A80" s="49">
        <v>3600085671</v>
      </c>
      <c r="B80" s="49">
        <v>50</v>
      </c>
      <c r="C80" s="49" t="s">
        <v>255</v>
      </c>
      <c r="D80" s="107">
        <v>173600307001002</v>
      </c>
      <c r="E80" s="108">
        <v>42985</v>
      </c>
      <c r="F80" s="109">
        <v>-5220</v>
      </c>
    </row>
    <row r="81" spans="1:6" s="110" customFormat="1" ht="17.25" x14ac:dyDescent="0.3">
      <c r="A81" s="49">
        <v>3600085672</v>
      </c>
      <c r="B81" s="49">
        <v>50</v>
      </c>
      <c r="C81" s="49" t="s">
        <v>255</v>
      </c>
      <c r="D81" s="107">
        <v>173600300199002</v>
      </c>
      <c r="E81" s="108">
        <v>42985</v>
      </c>
      <c r="F81" s="109">
        <v>-9640</v>
      </c>
    </row>
    <row r="82" spans="1:6" s="110" customFormat="1" ht="17.25" x14ac:dyDescent="0.3">
      <c r="A82" s="49">
        <v>3600085673</v>
      </c>
      <c r="B82" s="49">
        <v>50</v>
      </c>
      <c r="C82" s="49" t="s">
        <v>255</v>
      </c>
      <c r="D82" s="107">
        <v>173600300200002</v>
      </c>
      <c r="E82" s="108">
        <v>42985</v>
      </c>
      <c r="F82" s="109">
        <v>-5220</v>
      </c>
    </row>
    <row r="83" spans="1:6" s="110" customFormat="1" ht="17.25" x14ac:dyDescent="0.3">
      <c r="A83" s="49">
        <v>3600085674</v>
      </c>
      <c r="B83" s="49">
        <v>50</v>
      </c>
      <c r="C83" s="49" t="s">
        <v>255</v>
      </c>
      <c r="D83" s="107">
        <v>173600306705002</v>
      </c>
      <c r="E83" s="108">
        <v>42985</v>
      </c>
      <c r="F83" s="109">
        <v>-7400</v>
      </c>
    </row>
    <row r="84" spans="1:6" s="110" customFormat="1" ht="17.25" x14ac:dyDescent="0.3">
      <c r="A84" s="49">
        <v>3600085675</v>
      </c>
      <c r="B84" s="49">
        <v>50</v>
      </c>
      <c r="C84" s="49" t="s">
        <v>255</v>
      </c>
      <c r="D84" s="107">
        <v>173600252398002</v>
      </c>
      <c r="E84" s="108">
        <v>42985</v>
      </c>
      <c r="F84" s="109">
        <v>-6120</v>
      </c>
    </row>
    <row r="85" spans="1:6" s="110" customFormat="1" ht="17.25" x14ac:dyDescent="0.3">
      <c r="A85" s="49">
        <v>3600406950</v>
      </c>
      <c r="B85" s="49">
        <v>50</v>
      </c>
      <c r="C85" s="49" t="s">
        <v>255</v>
      </c>
      <c r="D85" s="107">
        <v>173600309149002</v>
      </c>
      <c r="E85" s="108">
        <v>42985</v>
      </c>
      <c r="F85" s="109">
        <v>-18000</v>
      </c>
    </row>
    <row r="86" spans="1:6" s="110" customFormat="1" ht="17.25" x14ac:dyDescent="0.3">
      <c r="A86" s="49">
        <v>3600406951</v>
      </c>
      <c r="B86" s="49">
        <v>50</v>
      </c>
      <c r="C86" s="49" t="s">
        <v>255</v>
      </c>
      <c r="D86" s="107">
        <v>173600271772002</v>
      </c>
      <c r="E86" s="108">
        <v>42985</v>
      </c>
      <c r="F86" s="109">
        <v>-109000</v>
      </c>
    </row>
    <row r="87" spans="1:6" s="110" customFormat="1" ht="17.25" x14ac:dyDescent="0.3">
      <c r="A87" s="49">
        <v>3600439384</v>
      </c>
      <c r="B87" s="49">
        <v>50</v>
      </c>
      <c r="C87" s="49" t="s">
        <v>255</v>
      </c>
      <c r="D87" s="107">
        <v>173600252396002</v>
      </c>
      <c r="E87" s="108">
        <v>42985</v>
      </c>
      <c r="F87" s="109">
        <v>-5880</v>
      </c>
    </row>
    <row r="88" spans="1:6" s="110" customFormat="1" ht="17.25" x14ac:dyDescent="0.3">
      <c r="A88" s="49">
        <v>3600439387</v>
      </c>
      <c r="B88" s="49">
        <v>50</v>
      </c>
      <c r="C88" s="49" t="s">
        <v>255</v>
      </c>
      <c r="D88" s="107">
        <v>173600319430002</v>
      </c>
      <c r="E88" s="108">
        <v>42985</v>
      </c>
      <c r="F88" s="109">
        <v>-9570</v>
      </c>
    </row>
    <row r="89" spans="1:6" s="110" customFormat="1" ht="17.25" x14ac:dyDescent="0.3">
      <c r="A89" s="49">
        <v>3600439390</v>
      </c>
      <c r="B89" s="49">
        <v>50</v>
      </c>
      <c r="C89" s="49" t="s">
        <v>255</v>
      </c>
      <c r="D89" s="107">
        <v>173600318846002</v>
      </c>
      <c r="E89" s="108">
        <v>42985</v>
      </c>
      <c r="F89" s="109">
        <v>-5000</v>
      </c>
    </row>
    <row r="90" spans="1:6" s="110" customFormat="1" ht="17.25" x14ac:dyDescent="0.3">
      <c r="A90" s="49">
        <v>3600439391</v>
      </c>
      <c r="B90" s="49">
        <v>50</v>
      </c>
      <c r="C90" s="49" t="s">
        <v>255</v>
      </c>
      <c r="D90" s="107">
        <v>173600318704002</v>
      </c>
      <c r="E90" s="108">
        <v>42985</v>
      </c>
      <c r="F90" s="109">
        <v>-5700</v>
      </c>
    </row>
    <row r="91" spans="1:6" s="110" customFormat="1" ht="17.25" x14ac:dyDescent="0.3">
      <c r="A91" s="49">
        <v>3600440561</v>
      </c>
      <c r="B91" s="49">
        <v>50</v>
      </c>
      <c r="C91" s="49" t="s">
        <v>255</v>
      </c>
      <c r="D91" s="107">
        <v>173600296204002</v>
      </c>
      <c r="E91" s="108">
        <v>42985</v>
      </c>
      <c r="F91" s="109">
        <v>-17300</v>
      </c>
    </row>
    <row r="92" spans="1:6" s="110" customFormat="1" ht="17.25" x14ac:dyDescent="0.3">
      <c r="A92" s="49">
        <v>3600440562</v>
      </c>
      <c r="B92" s="49">
        <v>50</v>
      </c>
      <c r="C92" s="49" t="s">
        <v>255</v>
      </c>
      <c r="D92" s="107">
        <v>173600318738002</v>
      </c>
      <c r="E92" s="108">
        <v>42985</v>
      </c>
      <c r="F92" s="109">
        <v>-10000</v>
      </c>
    </row>
    <row r="93" spans="1:6" s="110" customFormat="1" ht="17.25" x14ac:dyDescent="0.3">
      <c r="A93" s="49">
        <v>3600440563</v>
      </c>
      <c r="B93" s="49">
        <v>50</v>
      </c>
      <c r="C93" s="49" t="s">
        <v>255</v>
      </c>
      <c r="D93" s="107">
        <v>173600316086002</v>
      </c>
      <c r="E93" s="108">
        <v>42985</v>
      </c>
      <c r="F93" s="109">
        <v>-11600</v>
      </c>
    </row>
    <row r="94" spans="1:6" s="110" customFormat="1" ht="17.25" x14ac:dyDescent="0.3">
      <c r="A94" s="49">
        <v>3600440568</v>
      </c>
      <c r="B94" s="49">
        <v>50</v>
      </c>
      <c r="C94" s="49" t="s">
        <v>255</v>
      </c>
      <c r="D94" s="107">
        <v>173600318722002</v>
      </c>
      <c r="E94" s="108">
        <v>42985</v>
      </c>
      <c r="F94" s="109">
        <v>-20440</v>
      </c>
    </row>
    <row r="95" spans="1:6" s="110" customFormat="1" ht="17.25" x14ac:dyDescent="0.3">
      <c r="A95" s="49">
        <v>3600440569</v>
      </c>
      <c r="B95" s="49">
        <v>50</v>
      </c>
      <c r="C95" s="49" t="s">
        <v>255</v>
      </c>
      <c r="D95" s="107">
        <v>173600309835002</v>
      </c>
      <c r="E95" s="108">
        <v>42985</v>
      </c>
      <c r="F95" s="109">
        <v>-5980</v>
      </c>
    </row>
    <row r="96" spans="1:6" s="110" customFormat="1" ht="17.25" x14ac:dyDescent="0.3">
      <c r="A96" s="49">
        <v>3600440570</v>
      </c>
      <c r="B96" s="49">
        <v>50</v>
      </c>
      <c r="C96" s="49" t="s">
        <v>255</v>
      </c>
      <c r="D96" s="107">
        <v>173600252399002</v>
      </c>
      <c r="E96" s="108">
        <v>42985</v>
      </c>
      <c r="F96" s="109">
        <v>-6100</v>
      </c>
    </row>
    <row r="97" spans="1:6" s="110" customFormat="1" ht="17.25" x14ac:dyDescent="0.3">
      <c r="A97" s="49">
        <v>3600440571</v>
      </c>
      <c r="B97" s="49">
        <v>50</v>
      </c>
      <c r="C97" s="49" t="s">
        <v>255</v>
      </c>
      <c r="D97" s="107">
        <v>173600295921002</v>
      </c>
      <c r="E97" s="108">
        <v>42985</v>
      </c>
      <c r="F97" s="109">
        <v>-6820</v>
      </c>
    </row>
    <row r="98" spans="1:6" s="110" customFormat="1" ht="17.25" x14ac:dyDescent="0.3">
      <c r="A98" s="49">
        <v>3600445385</v>
      </c>
      <c r="B98" s="49">
        <v>50</v>
      </c>
      <c r="C98" s="49" t="s">
        <v>255</v>
      </c>
      <c r="D98" s="107">
        <v>173600264014002</v>
      </c>
      <c r="E98" s="108">
        <v>42985</v>
      </c>
      <c r="F98" s="109">
        <v>-6220</v>
      </c>
    </row>
    <row r="99" spans="1:6" s="110" customFormat="1" ht="17.25" x14ac:dyDescent="0.3">
      <c r="A99" s="49">
        <v>3600446665</v>
      </c>
      <c r="B99" s="49">
        <v>50</v>
      </c>
      <c r="C99" s="49" t="s">
        <v>255</v>
      </c>
      <c r="D99" s="107">
        <v>173600318737002</v>
      </c>
      <c r="E99" s="108">
        <v>42985</v>
      </c>
      <c r="F99" s="109">
        <v>-10916</v>
      </c>
    </row>
    <row r="100" spans="1:6" s="110" customFormat="1" ht="17.25" x14ac:dyDescent="0.3">
      <c r="A100" s="49">
        <v>3600446666</v>
      </c>
      <c r="B100" s="49">
        <v>50</v>
      </c>
      <c r="C100" s="49" t="s">
        <v>255</v>
      </c>
      <c r="D100" s="107">
        <v>173600288948002</v>
      </c>
      <c r="E100" s="108">
        <v>42985</v>
      </c>
      <c r="F100" s="109">
        <v>-4200</v>
      </c>
    </row>
    <row r="101" spans="1:6" s="110" customFormat="1" ht="17.25" x14ac:dyDescent="0.3">
      <c r="A101" s="49">
        <v>3600446667</v>
      </c>
      <c r="B101" s="49">
        <v>50</v>
      </c>
      <c r="C101" s="49" t="s">
        <v>255</v>
      </c>
      <c r="D101" s="107">
        <v>173600293000002</v>
      </c>
      <c r="E101" s="108">
        <v>42985</v>
      </c>
      <c r="F101" s="109">
        <v>-10472</v>
      </c>
    </row>
    <row r="102" spans="1:6" s="110" customFormat="1" ht="17.25" x14ac:dyDescent="0.3">
      <c r="A102" s="49">
        <v>3600447358</v>
      </c>
      <c r="B102" s="49">
        <v>50</v>
      </c>
      <c r="C102" s="49" t="s">
        <v>255</v>
      </c>
      <c r="D102" s="107">
        <v>173600295920002</v>
      </c>
      <c r="E102" s="108">
        <v>42985</v>
      </c>
      <c r="F102" s="109">
        <v>-5832</v>
      </c>
    </row>
    <row r="103" spans="1:6" s="110" customFormat="1" ht="17.25" x14ac:dyDescent="0.3">
      <c r="A103" s="49">
        <v>3600447359</v>
      </c>
      <c r="B103" s="49">
        <v>50</v>
      </c>
      <c r="C103" s="49" t="s">
        <v>255</v>
      </c>
      <c r="D103" s="107">
        <v>173600295939002</v>
      </c>
      <c r="E103" s="108">
        <v>42985</v>
      </c>
      <c r="F103" s="109">
        <v>-4960</v>
      </c>
    </row>
    <row r="104" spans="1:6" s="110" customFormat="1" ht="17.25" x14ac:dyDescent="0.3">
      <c r="A104" s="49">
        <v>3600448861</v>
      </c>
      <c r="B104" s="49">
        <v>50</v>
      </c>
      <c r="C104" s="49" t="s">
        <v>255</v>
      </c>
      <c r="D104" s="107">
        <v>173600294336002</v>
      </c>
      <c r="E104" s="108">
        <v>42985</v>
      </c>
      <c r="F104" s="109">
        <v>-20000</v>
      </c>
    </row>
    <row r="105" spans="1:6" s="110" customFormat="1" ht="17.25" x14ac:dyDescent="0.3">
      <c r="A105" s="49">
        <v>3600454556</v>
      </c>
      <c r="B105" s="49">
        <v>50</v>
      </c>
      <c r="C105" s="49" t="s">
        <v>255</v>
      </c>
      <c r="D105" s="107">
        <v>173600348580002</v>
      </c>
      <c r="E105" s="108">
        <v>42985</v>
      </c>
      <c r="F105" s="109">
        <v>-10000</v>
      </c>
    </row>
    <row r="106" spans="1:6" ht="17.25" x14ac:dyDescent="0.3">
      <c r="A106" s="40"/>
      <c r="B106" s="40"/>
      <c r="C106" s="40"/>
      <c r="D106" s="39"/>
      <c r="E106" s="105"/>
      <c r="F106" s="106"/>
    </row>
    <row r="107" spans="1:6" s="110" customFormat="1" ht="17.25" x14ac:dyDescent="0.3">
      <c r="A107" s="49">
        <v>100281929</v>
      </c>
      <c r="B107" s="49">
        <v>50</v>
      </c>
      <c r="C107" s="49" t="s">
        <v>256</v>
      </c>
      <c r="D107" s="107">
        <v>173600295939002</v>
      </c>
      <c r="E107" s="108">
        <v>42986</v>
      </c>
      <c r="F107" s="109">
        <v>-2400</v>
      </c>
    </row>
    <row r="108" spans="1:6" s="110" customFormat="1" ht="17.25" x14ac:dyDescent="0.3">
      <c r="A108" s="49">
        <v>3600406952</v>
      </c>
      <c r="B108" s="49">
        <v>50</v>
      </c>
      <c r="C108" s="49" t="s">
        <v>255</v>
      </c>
      <c r="D108" s="107">
        <v>173600329071002</v>
      </c>
      <c r="E108" s="108">
        <v>42986</v>
      </c>
      <c r="F108" s="109">
        <v>-200000</v>
      </c>
    </row>
    <row r="109" spans="1:6" s="110" customFormat="1" ht="17.25" x14ac:dyDescent="0.3">
      <c r="A109" s="49">
        <v>3600446334</v>
      </c>
      <c r="B109" s="49">
        <v>50</v>
      </c>
      <c r="C109" s="49" t="s">
        <v>255</v>
      </c>
      <c r="D109" s="107">
        <v>173600230992002</v>
      </c>
      <c r="E109" s="108">
        <v>42986</v>
      </c>
      <c r="F109" s="109">
        <v>-108000</v>
      </c>
    </row>
    <row r="110" spans="1:6" s="110" customFormat="1" ht="17.25" x14ac:dyDescent="0.3">
      <c r="A110" s="49">
        <v>3600446668</v>
      </c>
      <c r="B110" s="49">
        <v>50</v>
      </c>
      <c r="C110" s="49" t="s">
        <v>255</v>
      </c>
      <c r="D110" s="107">
        <v>173600295922002</v>
      </c>
      <c r="E110" s="108">
        <v>42986</v>
      </c>
      <c r="F110" s="109">
        <v>-4980</v>
      </c>
    </row>
    <row r="111" spans="1:6" s="110" customFormat="1" ht="17.25" x14ac:dyDescent="0.3">
      <c r="A111" s="49">
        <v>3600447360</v>
      </c>
      <c r="B111" s="49">
        <v>50</v>
      </c>
      <c r="C111" s="49" t="s">
        <v>255</v>
      </c>
      <c r="D111" s="107">
        <v>173600306706002</v>
      </c>
      <c r="E111" s="108">
        <v>42986</v>
      </c>
      <c r="F111" s="109">
        <v>-10460</v>
      </c>
    </row>
    <row r="112" spans="1:6" s="110" customFormat="1" ht="17.25" x14ac:dyDescent="0.3">
      <c r="A112" s="49">
        <v>3600447361</v>
      </c>
      <c r="B112" s="49">
        <v>50</v>
      </c>
      <c r="C112" s="49" t="s">
        <v>255</v>
      </c>
      <c r="D112" s="107">
        <v>173600311302002</v>
      </c>
      <c r="E112" s="108">
        <v>42986</v>
      </c>
      <c r="F112" s="109">
        <v>-5980</v>
      </c>
    </row>
    <row r="113" spans="1:6" s="110" customFormat="1" ht="17.25" x14ac:dyDescent="0.3">
      <c r="A113" s="49">
        <v>3600447362</v>
      </c>
      <c r="B113" s="49">
        <v>50</v>
      </c>
      <c r="C113" s="49" t="s">
        <v>255</v>
      </c>
      <c r="D113" s="107">
        <v>173600318841002</v>
      </c>
      <c r="E113" s="108">
        <v>42986</v>
      </c>
      <c r="F113" s="109">
        <v>-6420</v>
      </c>
    </row>
    <row r="114" spans="1:6" s="110" customFormat="1" ht="17.25" x14ac:dyDescent="0.3">
      <c r="A114" s="49">
        <v>3600447685</v>
      </c>
      <c r="B114" s="49">
        <v>50</v>
      </c>
      <c r="C114" s="49" t="s">
        <v>255</v>
      </c>
      <c r="D114" s="107">
        <v>173600075241002</v>
      </c>
      <c r="E114" s="108">
        <v>42986</v>
      </c>
      <c r="F114" s="109">
        <v>-21300</v>
      </c>
    </row>
    <row r="115" spans="1:6" s="110" customFormat="1" ht="17.25" x14ac:dyDescent="0.3">
      <c r="A115" s="49">
        <v>3600447686</v>
      </c>
      <c r="B115" s="49">
        <v>50</v>
      </c>
      <c r="C115" s="49" t="s">
        <v>255</v>
      </c>
      <c r="D115" s="107">
        <v>173600297129002</v>
      </c>
      <c r="E115" s="108">
        <v>42986</v>
      </c>
      <c r="F115" s="109">
        <v>-33500</v>
      </c>
    </row>
    <row r="120" spans="1:6" s="110" customFormat="1" ht="17.25" x14ac:dyDescent="0.3">
      <c r="A120" s="49">
        <v>3600436367</v>
      </c>
      <c r="B120" s="49">
        <v>50</v>
      </c>
      <c r="C120" s="49" t="s">
        <v>255</v>
      </c>
      <c r="D120" s="107">
        <v>173600295387002</v>
      </c>
      <c r="E120" s="108">
        <v>42989</v>
      </c>
      <c r="F120" s="109">
        <v>-33900</v>
      </c>
    </row>
    <row r="121" spans="1:6" s="110" customFormat="1" ht="17.25" x14ac:dyDescent="0.3">
      <c r="A121" s="49">
        <v>3600445064</v>
      </c>
      <c r="B121" s="49">
        <v>50</v>
      </c>
      <c r="C121" s="49" t="s">
        <v>255</v>
      </c>
      <c r="D121" s="107">
        <v>173600319211002</v>
      </c>
      <c r="E121" s="108">
        <v>42989</v>
      </c>
      <c r="F121" s="109">
        <v>-7500</v>
      </c>
    </row>
    <row r="122" spans="1:6" s="110" customFormat="1" ht="17.25" x14ac:dyDescent="0.3">
      <c r="A122" s="49">
        <v>3600446669</v>
      </c>
      <c r="B122" s="49">
        <v>50</v>
      </c>
      <c r="C122" s="49" t="s">
        <v>255</v>
      </c>
      <c r="D122" s="107">
        <v>173600316380002</v>
      </c>
      <c r="E122" s="108">
        <v>42989</v>
      </c>
      <c r="F122" s="109">
        <v>-60000</v>
      </c>
    </row>
    <row r="123" spans="1:6" s="110" customFormat="1" ht="17.25" x14ac:dyDescent="0.3">
      <c r="A123" s="49">
        <v>3600447255</v>
      </c>
      <c r="B123" s="49">
        <v>50</v>
      </c>
      <c r="C123" s="49" t="s">
        <v>255</v>
      </c>
      <c r="D123" s="107">
        <v>173600296713002</v>
      </c>
      <c r="E123" s="108">
        <v>42989</v>
      </c>
      <c r="F123" s="109">
        <v>-4260</v>
      </c>
    </row>
    <row r="124" spans="1:6" s="110" customFormat="1" ht="17.25" x14ac:dyDescent="0.3">
      <c r="A124" s="49">
        <v>3600447364</v>
      </c>
      <c r="B124" s="49">
        <v>50</v>
      </c>
      <c r="C124" s="49" t="s">
        <v>255</v>
      </c>
      <c r="D124" s="107">
        <v>173600318725002</v>
      </c>
      <c r="E124" s="108">
        <v>42989</v>
      </c>
      <c r="F124" s="109">
        <v>-23200</v>
      </c>
    </row>
    <row r="125" spans="1:6" s="110" customFormat="1" ht="17.25" x14ac:dyDescent="0.3">
      <c r="A125" s="49">
        <v>3600447366</v>
      </c>
      <c r="B125" s="49">
        <v>50</v>
      </c>
      <c r="C125" s="49" t="s">
        <v>255</v>
      </c>
      <c r="D125" s="107">
        <v>173600252400002</v>
      </c>
      <c r="E125" s="108">
        <v>42989</v>
      </c>
      <c r="F125" s="109">
        <v>-8580</v>
      </c>
    </row>
    <row r="126" spans="1:6" s="110" customFormat="1" ht="17.25" x14ac:dyDescent="0.3">
      <c r="A126" s="49">
        <v>3600448841</v>
      </c>
      <c r="B126" s="49">
        <v>50</v>
      </c>
      <c r="C126" s="49" t="s">
        <v>255</v>
      </c>
      <c r="D126" s="107">
        <v>173600339721002</v>
      </c>
      <c r="E126" s="108">
        <v>42989</v>
      </c>
      <c r="F126" s="109">
        <v>-6524</v>
      </c>
    </row>
    <row r="127" spans="1:6" s="110" customFormat="1" ht="17.25" x14ac:dyDescent="0.3">
      <c r="A127" s="49">
        <v>100281930</v>
      </c>
      <c r="B127" s="49">
        <v>50</v>
      </c>
      <c r="C127" s="49" t="s">
        <v>256</v>
      </c>
      <c r="D127" s="107">
        <v>173600345161002</v>
      </c>
      <c r="E127" s="108">
        <v>42990</v>
      </c>
      <c r="F127" s="109">
        <v>-8442</v>
      </c>
    </row>
    <row r="128" spans="1:6" s="110" customFormat="1" ht="17.25" x14ac:dyDescent="0.3">
      <c r="A128" s="49">
        <v>3600082232</v>
      </c>
      <c r="B128" s="49">
        <v>50</v>
      </c>
      <c r="C128" s="49" t="s">
        <v>255</v>
      </c>
      <c r="D128" s="107">
        <v>173600339719002</v>
      </c>
      <c r="E128" s="108">
        <v>42990</v>
      </c>
      <c r="F128" s="109">
        <v>-8920</v>
      </c>
    </row>
    <row r="131" spans="1:6" s="110" customFormat="1" ht="17.25" x14ac:dyDescent="0.3">
      <c r="A131" s="49">
        <v>3600430382</v>
      </c>
      <c r="B131" s="49">
        <v>50</v>
      </c>
      <c r="C131" s="49" t="s">
        <v>255</v>
      </c>
      <c r="D131" s="107">
        <v>173600337969002</v>
      </c>
      <c r="E131" s="108">
        <v>42990</v>
      </c>
      <c r="F131" s="109">
        <v>-11820</v>
      </c>
    </row>
    <row r="132" spans="1:6" s="110" customFormat="1" ht="17.25" x14ac:dyDescent="0.3">
      <c r="A132" s="49">
        <v>3600446670</v>
      </c>
      <c r="B132" s="49">
        <v>50</v>
      </c>
      <c r="C132" s="49" t="s">
        <v>255</v>
      </c>
      <c r="D132" s="107">
        <v>173600103832002</v>
      </c>
      <c r="E132" s="108">
        <v>42990</v>
      </c>
      <c r="F132" s="109">
        <v>-10000</v>
      </c>
    </row>
    <row r="133" spans="1:6" s="110" customFormat="1" ht="17.25" x14ac:dyDescent="0.3">
      <c r="A133" s="49">
        <v>3600446671</v>
      </c>
      <c r="B133" s="49">
        <v>50</v>
      </c>
      <c r="C133" s="49" t="s">
        <v>255</v>
      </c>
      <c r="D133" s="107">
        <v>173600288950002</v>
      </c>
      <c r="E133" s="108">
        <v>42990</v>
      </c>
      <c r="F133" s="109">
        <v>-16000</v>
      </c>
    </row>
    <row r="134" spans="1:6" s="110" customFormat="1" ht="17.25" x14ac:dyDescent="0.3">
      <c r="A134" s="49">
        <v>3600446672</v>
      </c>
      <c r="B134" s="49">
        <v>50</v>
      </c>
      <c r="C134" s="49" t="s">
        <v>255</v>
      </c>
      <c r="D134" s="107">
        <v>173600305233002</v>
      </c>
      <c r="E134" s="108">
        <v>42990</v>
      </c>
      <c r="F134" s="109">
        <v>-29220</v>
      </c>
    </row>
    <row r="135" spans="1:6" s="110" customFormat="1" ht="17.25" x14ac:dyDescent="0.3">
      <c r="A135" s="49">
        <v>3600446673</v>
      </c>
      <c r="B135" s="49">
        <v>50</v>
      </c>
      <c r="C135" s="49" t="s">
        <v>255</v>
      </c>
      <c r="D135" s="107">
        <v>173600288949002</v>
      </c>
      <c r="E135" s="108">
        <v>42990</v>
      </c>
      <c r="F135" s="109">
        <v>-7040</v>
      </c>
    </row>
    <row r="136" spans="1:6" s="110" customFormat="1" ht="17.25" x14ac:dyDescent="0.3">
      <c r="A136" s="49">
        <v>3600447256</v>
      </c>
      <c r="B136" s="49">
        <v>50</v>
      </c>
      <c r="C136" s="49" t="s">
        <v>255</v>
      </c>
      <c r="D136" s="107">
        <v>173600318724002</v>
      </c>
      <c r="E136" s="108">
        <v>42990</v>
      </c>
      <c r="F136" s="109">
        <v>-11400</v>
      </c>
    </row>
    <row r="137" spans="1:6" s="110" customFormat="1" ht="17.25" x14ac:dyDescent="0.3">
      <c r="A137" s="49">
        <v>3600452943</v>
      </c>
      <c r="B137" s="49">
        <v>50</v>
      </c>
      <c r="C137" s="49" t="s">
        <v>255</v>
      </c>
      <c r="D137" s="107">
        <v>173600337931002</v>
      </c>
      <c r="E137" s="108">
        <v>42990</v>
      </c>
      <c r="F137" s="109">
        <v>-7482</v>
      </c>
    </row>
    <row r="138" spans="1:6" s="110" customFormat="1" ht="17.25" x14ac:dyDescent="0.3">
      <c r="A138" s="49">
        <v>3600454557</v>
      </c>
      <c r="B138" s="49">
        <v>50</v>
      </c>
      <c r="C138" s="49" t="s">
        <v>255</v>
      </c>
      <c r="D138" s="107">
        <v>173600348579002</v>
      </c>
      <c r="E138" s="108">
        <v>42990</v>
      </c>
      <c r="F138" s="109">
        <v>-50000</v>
      </c>
    </row>
    <row r="140" spans="1:6" s="110" customFormat="1" ht="17.25" x14ac:dyDescent="0.3">
      <c r="A140" s="49">
        <v>100021951</v>
      </c>
      <c r="B140" s="49">
        <v>50</v>
      </c>
      <c r="C140" s="49" t="s">
        <v>256</v>
      </c>
      <c r="D140" s="107">
        <v>173600305233002</v>
      </c>
      <c r="E140" s="108">
        <v>42991</v>
      </c>
      <c r="F140" s="109">
        <v>-2480</v>
      </c>
    </row>
    <row r="141" spans="1:6" s="110" customFormat="1" ht="17.25" x14ac:dyDescent="0.3">
      <c r="A141" s="49">
        <v>100021952</v>
      </c>
      <c r="B141" s="49">
        <v>50</v>
      </c>
      <c r="C141" s="49" t="s">
        <v>256</v>
      </c>
      <c r="D141" s="107">
        <v>173600300198002</v>
      </c>
      <c r="E141" s="108">
        <v>42991</v>
      </c>
      <c r="F141" s="109">
        <v>-1100</v>
      </c>
    </row>
    <row r="142" spans="1:6" s="110" customFormat="1" ht="17.25" x14ac:dyDescent="0.3">
      <c r="A142" s="49">
        <v>100022653</v>
      </c>
      <c r="B142" s="49">
        <v>50</v>
      </c>
      <c r="C142" s="49" t="s">
        <v>256</v>
      </c>
      <c r="D142" s="107">
        <v>173600318840002</v>
      </c>
      <c r="E142" s="108">
        <v>42991</v>
      </c>
      <c r="F142" s="109">
        <v>-300</v>
      </c>
    </row>
    <row r="143" spans="1:6" s="110" customFormat="1" ht="17.25" x14ac:dyDescent="0.3">
      <c r="A143" s="49">
        <v>100281932</v>
      </c>
      <c r="B143" s="49">
        <v>50</v>
      </c>
      <c r="C143" s="49" t="s">
        <v>256</v>
      </c>
      <c r="D143" s="107">
        <v>173600268012002</v>
      </c>
      <c r="E143" s="108">
        <v>42991</v>
      </c>
      <c r="F143" s="109">
        <v>-1000</v>
      </c>
    </row>
    <row r="145" spans="1:6" s="110" customFormat="1" ht="17.25" x14ac:dyDescent="0.3">
      <c r="A145" s="49">
        <v>3600446674</v>
      </c>
      <c r="B145" s="49">
        <v>50</v>
      </c>
      <c r="C145" s="49" t="s">
        <v>255</v>
      </c>
      <c r="D145" s="107">
        <v>173600318840002</v>
      </c>
      <c r="E145" s="108">
        <v>42991</v>
      </c>
      <c r="F145" s="109">
        <v>-8060</v>
      </c>
    </row>
    <row r="146" spans="1:6" s="110" customFormat="1" ht="17.25" x14ac:dyDescent="0.3">
      <c r="A146" s="49">
        <v>3600446676</v>
      </c>
      <c r="B146" s="49">
        <v>50</v>
      </c>
      <c r="C146" s="49" t="s">
        <v>255</v>
      </c>
      <c r="D146" s="107">
        <v>173600296709002</v>
      </c>
      <c r="E146" s="108">
        <v>42991</v>
      </c>
      <c r="F146" s="109">
        <v>-9520</v>
      </c>
    </row>
    <row r="147" spans="1:6" s="110" customFormat="1" ht="17.25" x14ac:dyDescent="0.3">
      <c r="A147" s="49">
        <v>3600446679</v>
      </c>
      <c r="B147" s="49">
        <v>50</v>
      </c>
      <c r="C147" s="49" t="s">
        <v>255</v>
      </c>
      <c r="D147" s="107">
        <v>173600318642002</v>
      </c>
      <c r="E147" s="108">
        <v>42991</v>
      </c>
      <c r="F147" s="109">
        <v>-6000</v>
      </c>
    </row>
    <row r="148" spans="1:6" s="110" customFormat="1" ht="17.25" x14ac:dyDescent="0.3">
      <c r="A148" s="49">
        <v>3600447371</v>
      </c>
      <c r="B148" s="49">
        <v>50</v>
      </c>
      <c r="C148" s="49" t="s">
        <v>255</v>
      </c>
      <c r="D148" s="107">
        <v>173600324412002</v>
      </c>
      <c r="E148" s="108">
        <v>42991</v>
      </c>
      <c r="F148" s="109">
        <v>-50400</v>
      </c>
    </row>
    <row r="149" spans="1:6" s="110" customFormat="1" ht="17.25" x14ac:dyDescent="0.3">
      <c r="A149" s="49">
        <v>3600447372</v>
      </c>
      <c r="B149" s="49">
        <v>50</v>
      </c>
      <c r="C149" s="49" t="s">
        <v>255</v>
      </c>
      <c r="D149" s="107">
        <v>173600318849002</v>
      </c>
      <c r="E149" s="108">
        <v>42991</v>
      </c>
      <c r="F149" s="109">
        <v>-10000</v>
      </c>
    </row>
    <row r="150" spans="1:6" s="110" customFormat="1" ht="17.25" x14ac:dyDescent="0.3">
      <c r="A150" s="49">
        <v>3600447379</v>
      </c>
      <c r="B150" s="49">
        <v>50</v>
      </c>
      <c r="C150" s="49" t="s">
        <v>255</v>
      </c>
      <c r="D150" s="107">
        <v>173600300198002</v>
      </c>
      <c r="E150" s="108">
        <v>42991</v>
      </c>
      <c r="F150" s="109">
        <v>-3860</v>
      </c>
    </row>
    <row r="151" spans="1:6" s="110" customFormat="1" ht="17.25" x14ac:dyDescent="0.3">
      <c r="A151" s="49">
        <v>3600447382</v>
      </c>
      <c r="B151" s="49">
        <v>50</v>
      </c>
      <c r="C151" s="49" t="s">
        <v>255</v>
      </c>
      <c r="D151" s="107">
        <v>173600318644002</v>
      </c>
      <c r="E151" s="108">
        <v>42991</v>
      </c>
      <c r="F151" s="109">
        <v>-9150</v>
      </c>
    </row>
    <row r="152" spans="1:6" s="110" customFormat="1" ht="17.25" x14ac:dyDescent="0.3">
      <c r="A152" s="49">
        <v>3600451459</v>
      </c>
      <c r="B152" s="49">
        <v>50</v>
      </c>
      <c r="C152" s="49" t="s">
        <v>255</v>
      </c>
      <c r="D152" s="107">
        <v>173600347856002</v>
      </c>
      <c r="E152" s="108">
        <v>42991</v>
      </c>
      <c r="F152" s="109">
        <v>-20000</v>
      </c>
    </row>
    <row r="153" spans="1:6" s="110" customFormat="1" ht="17.25" x14ac:dyDescent="0.3">
      <c r="A153" s="49">
        <v>100021953</v>
      </c>
      <c r="B153" s="49">
        <v>50</v>
      </c>
      <c r="C153" s="49" t="s">
        <v>256</v>
      </c>
      <c r="D153" s="107">
        <v>173600377162002</v>
      </c>
      <c r="E153" s="108">
        <v>42992</v>
      </c>
      <c r="F153" s="109">
        <v>-119800</v>
      </c>
    </row>
    <row r="154" spans="1:6" s="110" customFormat="1" ht="17.25" x14ac:dyDescent="0.3">
      <c r="A154" s="49">
        <v>100022654</v>
      </c>
      <c r="B154" s="49">
        <v>50</v>
      </c>
      <c r="C154" s="49" t="s">
        <v>256</v>
      </c>
      <c r="D154" s="107">
        <v>173600318644002</v>
      </c>
      <c r="E154" s="108">
        <v>42992</v>
      </c>
      <c r="F154" s="109">
        <v>-402</v>
      </c>
    </row>
    <row r="155" spans="1:6" s="110" customFormat="1" ht="17.25" x14ac:dyDescent="0.3">
      <c r="A155" s="49">
        <v>3600082231</v>
      </c>
      <c r="B155" s="49">
        <v>50</v>
      </c>
      <c r="C155" s="49" t="s">
        <v>255</v>
      </c>
      <c r="D155" s="107">
        <v>173600332517002</v>
      </c>
      <c r="E155" s="108">
        <v>42992</v>
      </c>
      <c r="F155" s="109">
        <v>-5800</v>
      </c>
    </row>
    <row r="159" spans="1:6" s="110" customFormat="1" ht="17.25" x14ac:dyDescent="0.3">
      <c r="A159" s="49">
        <v>3600445065</v>
      </c>
      <c r="B159" s="49">
        <v>50</v>
      </c>
      <c r="C159" s="49" t="s">
        <v>255</v>
      </c>
      <c r="D159" s="107">
        <v>173600296211002</v>
      </c>
      <c r="E159" s="108">
        <v>42992</v>
      </c>
      <c r="F159" s="109">
        <v>-8142</v>
      </c>
    </row>
    <row r="160" spans="1:6" s="110" customFormat="1" ht="17.25" x14ac:dyDescent="0.3">
      <c r="A160" s="49">
        <v>100280868</v>
      </c>
      <c r="B160" s="49">
        <v>50</v>
      </c>
      <c r="C160" s="49" t="s">
        <v>256</v>
      </c>
      <c r="D160" s="107">
        <v>173600300152002</v>
      </c>
      <c r="E160" s="108">
        <v>42996</v>
      </c>
      <c r="F160" s="109">
        <v>-15660</v>
      </c>
    </row>
    <row r="161" spans="1:6" s="110" customFormat="1" ht="17.25" x14ac:dyDescent="0.3">
      <c r="A161" s="49">
        <v>3600082229</v>
      </c>
      <c r="B161" s="49">
        <v>50</v>
      </c>
      <c r="C161" s="49" t="s">
        <v>255</v>
      </c>
      <c r="D161" s="107">
        <v>173600332201002</v>
      </c>
      <c r="E161" s="108">
        <v>42996</v>
      </c>
      <c r="F161" s="109">
        <v>-10000</v>
      </c>
    </row>
    <row r="162" spans="1:6" s="110" customFormat="1" ht="17.25" x14ac:dyDescent="0.3">
      <c r="A162" s="49">
        <v>3600082230</v>
      </c>
      <c r="B162" s="49">
        <v>50</v>
      </c>
      <c r="C162" s="49" t="s">
        <v>255</v>
      </c>
      <c r="D162" s="107">
        <v>173600332514002</v>
      </c>
      <c r="E162" s="108">
        <v>42996</v>
      </c>
      <c r="F162" s="109">
        <v>-6520</v>
      </c>
    </row>
    <row r="163" spans="1:6" s="110" customFormat="1" ht="17.25" x14ac:dyDescent="0.3">
      <c r="A163" s="49">
        <v>3600442998</v>
      </c>
      <c r="B163" s="49">
        <v>50</v>
      </c>
      <c r="C163" s="49" t="s">
        <v>255</v>
      </c>
      <c r="D163" s="107">
        <v>173600300152002</v>
      </c>
      <c r="E163" s="108">
        <v>42996</v>
      </c>
      <c r="F163" s="109">
        <v>-173310</v>
      </c>
    </row>
    <row r="164" spans="1:6" s="110" customFormat="1" ht="17.25" x14ac:dyDescent="0.3">
      <c r="A164" s="49">
        <v>3600444629</v>
      </c>
      <c r="B164" s="49">
        <v>50</v>
      </c>
      <c r="C164" s="49" t="s">
        <v>255</v>
      </c>
      <c r="D164" s="107">
        <v>173600376006002</v>
      </c>
      <c r="E164" s="108">
        <v>42996</v>
      </c>
      <c r="F164" s="109">
        <v>-10000</v>
      </c>
    </row>
    <row r="165" spans="1:6" s="110" customFormat="1" ht="17.25" x14ac:dyDescent="0.3">
      <c r="A165" s="49">
        <v>3600447548</v>
      </c>
      <c r="B165" s="49">
        <v>50</v>
      </c>
      <c r="C165" s="49" t="s">
        <v>255</v>
      </c>
      <c r="D165" s="107">
        <v>173600297619002</v>
      </c>
      <c r="E165" s="108">
        <v>42996</v>
      </c>
      <c r="F165" s="109">
        <v>-5180</v>
      </c>
    </row>
    <row r="166" spans="1:6" s="110" customFormat="1" ht="17.25" x14ac:dyDescent="0.3">
      <c r="A166" s="49">
        <v>3600447640</v>
      </c>
      <c r="B166" s="49">
        <v>50</v>
      </c>
      <c r="C166" s="49" t="s">
        <v>255</v>
      </c>
      <c r="D166" s="107">
        <v>173600324401002</v>
      </c>
      <c r="E166" s="108">
        <v>42996</v>
      </c>
      <c r="F166" s="109">
        <v>-15000</v>
      </c>
    </row>
    <row r="167" spans="1:6" ht="17.25" x14ac:dyDescent="0.3">
      <c r="A167" s="49">
        <v>3600447641</v>
      </c>
      <c r="B167" s="49">
        <v>50</v>
      </c>
      <c r="C167" s="49" t="s">
        <v>255</v>
      </c>
      <c r="D167" s="107">
        <v>173600324406002</v>
      </c>
      <c r="E167" s="108">
        <v>42996</v>
      </c>
      <c r="F167" s="109">
        <v>-6120</v>
      </c>
    </row>
    <row r="168" spans="1:6" s="110" customFormat="1" ht="17.25" x14ac:dyDescent="0.3">
      <c r="A168" s="49">
        <v>3600447642</v>
      </c>
      <c r="B168" s="49">
        <v>50</v>
      </c>
      <c r="C168" s="49" t="s">
        <v>255</v>
      </c>
      <c r="D168" s="107">
        <v>173600316986002</v>
      </c>
      <c r="E168" s="108">
        <v>42996</v>
      </c>
      <c r="F168" s="109">
        <v>-10000</v>
      </c>
    </row>
    <row r="169" spans="1:6" s="110" customFormat="1" ht="17.25" x14ac:dyDescent="0.3">
      <c r="A169" s="49">
        <v>3600447980</v>
      </c>
      <c r="B169" s="49">
        <v>50</v>
      </c>
      <c r="C169" s="49" t="s">
        <v>255</v>
      </c>
      <c r="D169" s="107">
        <v>173600297128002</v>
      </c>
      <c r="E169" s="108">
        <v>42996</v>
      </c>
      <c r="F169" s="109">
        <v>-10070</v>
      </c>
    </row>
    <row r="170" spans="1:6" s="110" customFormat="1" ht="17.25" x14ac:dyDescent="0.3">
      <c r="A170" s="49">
        <v>3600447981</v>
      </c>
      <c r="B170" s="49">
        <v>50</v>
      </c>
      <c r="C170" s="49" t="s">
        <v>255</v>
      </c>
      <c r="D170" s="107">
        <v>173600324105002</v>
      </c>
      <c r="E170" s="108">
        <v>42996</v>
      </c>
      <c r="F170" s="109">
        <v>-10000</v>
      </c>
    </row>
    <row r="171" spans="1:6" s="110" customFormat="1" ht="17.25" x14ac:dyDescent="0.3">
      <c r="A171" s="49">
        <v>3600447982</v>
      </c>
      <c r="B171" s="49">
        <v>50</v>
      </c>
      <c r="C171" s="49" t="s">
        <v>255</v>
      </c>
      <c r="D171" s="107">
        <v>173600319663002</v>
      </c>
      <c r="E171" s="108">
        <v>42996</v>
      </c>
      <c r="F171" s="109">
        <v>-10000</v>
      </c>
    </row>
    <row r="172" spans="1:6" s="110" customFormat="1" ht="17.25" x14ac:dyDescent="0.3">
      <c r="A172" s="49">
        <v>3600447983</v>
      </c>
      <c r="B172" s="49">
        <v>50</v>
      </c>
      <c r="C172" s="49" t="s">
        <v>255</v>
      </c>
      <c r="D172" s="107">
        <v>173600153204002</v>
      </c>
      <c r="E172" s="108">
        <v>42996</v>
      </c>
      <c r="F172" s="109">
        <v>-100000</v>
      </c>
    </row>
    <row r="173" spans="1:6" s="110" customFormat="1" ht="17.25" x14ac:dyDescent="0.3">
      <c r="A173" s="49">
        <v>3600448276</v>
      </c>
      <c r="B173" s="49">
        <v>50</v>
      </c>
      <c r="C173" s="49" t="s">
        <v>255</v>
      </c>
      <c r="D173" s="107">
        <v>173600318072002</v>
      </c>
      <c r="E173" s="108">
        <v>42996</v>
      </c>
      <c r="F173" s="109">
        <v>-50000</v>
      </c>
    </row>
    <row r="174" spans="1:6" s="110" customFormat="1" ht="17.25" x14ac:dyDescent="0.3">
      <c r="A174" s="49">
        <v>3600448838</v>
      </c>
      <c r="B174" s="49">
        <v>50</v>
      </c>
      <c r="C174" s="49" t="s">
        <v>255</v>
      </c>
      <c r="D174" s="107">
        <v>173600331780002</v>
      </c>
      <c r="E174" s="108">
        <v>42996</v>
      </c>
      <c r="F174" s="109">
        <v>-2290</v>
      </c>
    </row>
    <row r="175" spans="1:6" s="110" customFormat="1" ht="17.25" x14ac:dyDescent="0.3">
      <c r="A175" s="49">
        <v>3600448865</v>
      </c>
      <c r="B175" s="49">
        <v>50</v>
      </c>
      <c r="C175" s="49" t="s">
        <v>255</v>
      </c>
      <c r="D175" s="107">
        <v>173600358178002</v>
      </c>
      <c r="E175" s="108">
        <v>42996</v>
      </c>
      <c r="F175" s="109">
        <v>-32000</v>
      </c>
    </row>
    <row r="176" spans="1:6" s="110" customFormat="1" ht="17.25" x14ac:dyDescent="0.3">
      <c r="A176" s="49">
        <v>3600449733</v>
      </c>
      <c r="B176" s="49">
        <v>50</v>
      </c>
      <c r="C176" s="49" t="s">
        <v>255</v>
      </c>
      <c r="D176" s="107">
        <v>173600348136002</v>
      </c>
      <c r="E176" s="108">
        <v>42996</v>
      </c>
      <c r="F176" s="109">
        <v>-1140</v>
      </c>
    </row>
    <row r="177" spans="1:6" s="110" customFormat="1" ht="17.25" x14ac:dyDescent="0.3">
      <c r="A177" s="49">
        <v>3600449735</v>
      </c>
      <c r="B177" s="49">
        <v>50</v>
      </c>
      <c r="C177" s="49" t="s">
        <v>255</v>
      </c>
      <c r="D177" s="107">
        <v>173600325834002</v>
      </c>
      <c r="E177" s="108">
        <v>42996</v>
      </c>
      <c r="F177" s="109">
        <v>-7522</v>
      </c>
    </row>
    <row r="178" spans="1:6" s="110" customFormat="1" ht="17.25" x14ac:dyDescent="0.3">
      <c r="A178" s="49">
        <v>3600452443</v>
      </c>
      <c r="B178" s="49">
        <v>50</v>
      </c>
      <c r="C178" s="49" t="s">
        <v>255</v>
      </c>
      <c r="D178" s="107">
        <v>173600324106002</v>
      </c>
      <c r="E178" s="108">
        <v>42996</v>
      </c>
      <c r="F178" s="109">
        <v>-10000</v>
      </c>
    </row>
    <row r="179" spans="1:6" s="110" customFormat="1" ht="17.25" x14ac:dyDescent="0.3">
      <c r="A179" s="49">
        <v>3600452444</v>
      </c>
      <c r="B179" s="49">
        <v>50</v>
      </c>
      <c r="C179" s="49" t="s">
        <v>255</v>
      </c>
      <c r="D179" s="107">
        <v>173600352405002</v>
      </c>
      <c r="E179" s="108">
        <v>42996</v>
      </c>
      <c r="F179" s="109">
        <v>-8154</v>
      </c>
    </row>
    <row r="180" spans="1:6" s="110" customFormat="1" ht="17.25" x14ac:dyDescent="0.3">
      <c r="A180" s="49">
        <v>100280869</v>
      </c>
      <c r="B180" s="49">
        <v>50</v>
      </c>
      <c r="C180" s="49" t="s">
        <v>256</v>
      </c>
      <c r="D180" s="107">
        <v>173600312669002</v>
      </c>
      <c r="E180" s="108">
        <v>42997</v>
      </c>
      <c r="F180" s="109">
        <v>-500</v>
      </c>
    </row>
    <row r="181" spans="1:6" s="110" customFormat="1" ht="17.25" x14ac:dyDescent="0.3">
      <c r="A181" s="49">
        <v>100280937</v>
      </c>
      <c r="B181" s="49">
        <v>50</v>
      </c>
      <c r="C181" s="49" t="s">
        <v>256</v>
      </c>
      <c r="D181" s="107">
        <v>173600360435002</v>
      </c>
      <c r="E181" s="108">
        <v>42997</v>
      </c>
      <c r="F181" s="109">
        <v>-1500</v>
      </c>
    </row>
    <row r="182" spans="1:6" s="110" customFormat="1" ht="17.25" x14ac:dyDescent="0.3">
      <c r="A182" s="49">
        <v>100280938</v>
      </c>
      <c r="B182" s="49">
        <v>50</v>
      </c>
      <c r="C182" s="49" t="s">
        <v>256</v>
      </c>
      <c r="D182" s="107">
        <v>173600289185002</v>
      </c>
      <c r="E182" s="108">
        <v>42997</v>
      </c>
      <c r="F182" s="109">
        <v>-2670</v>
      </c>
    </row>
    <row r="183" spans="1:6" s="110" customFormat="1" ht="17.25" x14ac:dyDescent="0.3">
      <c r="A183" s="49">
        <v>100280939</v>
      </c>
      <c r="B183" s="49">
        <v>50</v>
      </c>
      <c r="C183" s="49" t="s">
        <v>256</v>
      </c>
      <c r="D183" s="107">
        <v>173600324404002</v>
      </c>
      <c r="E183" s="108">
        <v>42997</v>
      </c>
      <c r="F183" s="109">
        <v>-1200</v>
      </c>
    </row>
    <row r="184" spans="1:6" s="110" customFormat="1" ht="17.25" x14ac:dyDescent="0.3">
      <c r="A184" s="49">
        <v>100283705</v>
      </c>
      <c r="B184" s="49">
        <v>50</v>
      </c>
      <c r="C184" s="49" t="s">
        <v>256</v>
      </c>
      <c r="D184" s="107">
        <v>173600374099002</v>
      </c>
      <c r="E184" s="108">
        <v>42997</v>
      </c>
      <c r="F184" s="109">
        <v>-214</v>
      </c>
    </row>
    <row r="185" spans="1:6" s="110" customFormat="1" ht="17.25" x14ac:dyDescent="0.3">
      <c r="A185" s="49">
        <v>3600398651</v>
      </c>
      <c r="B185" s="49">
        <v>50</v>
      </c>
      <c r="C185" s="49" t="s">
        <v>255</v>
      </c>
      <c r="D185" s="107">
        <v>173600337884002</v>
      </c>
      <c r="E185" s="108">
        <v>42997</v>
      </c>
      <c r="F185" s="109">
        <v>-6020</v>
      </c>
    </row>
    <row r="187" spans="1:6" s="110" customFormat="1" ht="17.25" x14ac:dyDescent="0.3">
      <c r="A187" s="49">
        <v>3600406957</v>
      </c>
      <c r="B187" s="49">
        <v>50</v>
      </c>
      <c r="C187" s="49" t="s">
        <v>255</v>
      </c>
      <c r="D187" s="107">
        <v>173600318073002</v>
      </c>
      <c r="E187" s="108">
        <v>42997</v>
      </c>
      <c r="F187" s="109">
        <v>-50000</v>
      </c>
    </row>
    <row r="188" spans="1:6" s="110" customFormat="1" ht="17.25" x14ac:dyDescent="0.3">
      <c r="A188" s="49">
        <v>3600436368</v>
      </c>
      <c r="B188" s="49">
        <v>50</v>
      </c>
      <c r="C188" s="49" t="s">
        <v>255</v>
      </c>
      <c r="D188" s="107">
        <v>173600319665002</v>
      </c>
      <c r="E188" s="108">
        <v>42997</v>
      </c>
      <c r="F188" s="109">
        <v>-10000</v>
      </c>
    </row>
    <row r="189" spans="1:6" s="110" customFormat="1" ht="17.25" x14ac:dyDescent="0.3">
      <c r="A189" s="49">
        <v>3600441011</v>
      </c>
      <c r="B189" s="49">
        <v>50</v>
      </c>
      <c r="C189" s="49" t="s">
        <v>255</v>
      </c>
      <c r="D189" s="107">
        <v>173600360435002</v>
      </c>
      <c r="E189" s="108">
        <v>42997</v>
      </c>
      <c r="F189" s="109">
        <v>-22050</v>
      </c>
    </row>
    <row r="190" spans="1:6" s="110" customFormat="1" ht="17.25" x14ac:dyDescent="0.3">
      <c r="A190" s="49">
        <v>3600442559</v>
      </c>
      <c r="B190" s="49">
        <v>50</v>
      </c>
      <c r="C190" s="49" t="s">
        <v>255</v>
      </c>
      <c r="D190" s="107">
        <v>173600289185002</v>
      </c>
      <c r="E190" s="108">
        <v>42997</v>
      </c>
      <c r="F190" s="109">
        <v>-71330</v>
      </c>
    </row>
    <row r="191" spans="1:6" s="110" customFormat="1" ht="17.25" x14ac:dyDescent="0.3">
      <c r="A191" s="49">
        <v>3600447552</v>
      </c>
      <c r="B191" s="49">
        <v>50</v>
      </c>
      <c r="C191" s="49" t="s">
        <v>255</v>
      </c>
      <c r="D191" s="107">
        <v>173600374099002</v>
      </c>
      <c r="E191" s="108">
        <v>42997</v>
      </c>
      <c r="F191" s="109">
        <v>-3666</v>
      </c>
    </row>
    <row r="192" spans="1:6" s="110" customFormat="1" ht="17.25" x14ac:dyDescent="0.3">
      <c r="A192" s="49">
        <v>3600447553</v>
      </c>
      <c r="B192" s="49">
        <v>50</v>
      </c>
      <c r="C192" s="49" t="s">
        <v>255</v>
      </c>
      <c r="D192" s="107">
        <v>173600252397002</v>
      </c>
      <c r="E192" s="108">
        <v>42997</v>
      </c>
      <c r="F192" s="109">
        <v>-8280</v>
      </c>
    </row>
    <row r="193" spans="1:6" s="110" customFormat="1" ht="17.25" x14ac:dyDescent="0.3">
      <c r="A193" s="49">
        <v>3600447554</v>
      </c>
      <c r="B193" s="49">
        <v>50</v>
      </c>
      <c r="C193" s="49" t="s">
        <v>255</v>
      </c>
      <c r="D193" s="107">
        <v>173600316081002</v>
      </c>
      <c r="E193" s="108">
        <v>42997</v>
      </c>
      <c r="F193" s="109">
        <v>-9272</v>
      </c>
    </row>
    <row r="194" spans="1:6" s="110" customFormat="1" ht="17.25" x14ac:dyDescent="0.3">
      <c r="A194" s="49">
        <v>3600447645</v>
      </c>
      <c r="B194" s="49">
        <v>50</v>
      </c>
      <c r="C194" s="49" t="s">
        <v>255</v>
      </c>
      <c r="D194" s="107">
        <v>173600324408002</v>
      </c>
      <c r="E194" s="108">
        <v>42997</v>
      </c>
      <c r="F194" s="109">
        <v>-6448</v>
      </c>
    </row>
    <row r="195" spans="1:6" s="110" customFormat="1" ht="17.25" x14ac:dyDescent="0.3">
      <c r="A195" s="49">
        <v>3600447752</v>
      </c>
      <c r="B195" s="49">
        <v>50</v>
      </c>
      <c r="C195" s="49" t="s">
        <v>255</v>
      </c>
      <c r="D195" s="107">
        <v>173600312669002</v>
      </c>
      <c r="E195" s="108">
        <v>42997</v>
      </c>
      <c r="F195" s="109">
        <v>-5740</v>
      </c>
    </row>
    <row r="196" spans="1:6" s="110" customFormat="1" ht="17.25" x14ac:dyDescent="0.3">
      <c r="A196" s="49">
        <v>3600448625</v>
      </c>
      <c r="B196" s="49">
        <v>50</v>
      </c>
      <c r="C196" s="49" t="s">
        <v>255</v>
      </c>
      <c r="D196" s="107">
        <v>173600230993002</v>
      </c>
      <c r="E196" s="108">
        <v>42997</v>
      </c>
      <c r="F196" s="109">
        <v>-90000</v>
      </c>
    </row>
    <row r="197" spans="1:6" s="110" customFormat="1" ht="17.25" x14ac:dyDescent="0.3">
      <c r="A197" s="49">
        <v>3600448866</v>
      </c>
      <c r="B197" s="49">
        <v>50</v>
      </c>
      <c r="C197" s="49" t="s">
        <v>255</v>
      </c>
      <c r="D197" s="107">
        <v>173600360438002</v>
      </c>
      <c r="E197" s="108">
        <v>42997</v>
      </c>
      <c r="F197" s="109">
        <v>-9880</v>
      </c>
    </row>
    <row r="198" spans="1:6" s="110" customFormat="1" ht="17.25" x14ac:dyDescent="0.3">
      <c r="A198" s="49">
        <v>3600452450</v>
      </c>
      <c r="B198" s="49">
        <v>50</v>
      </c>
      <c r="C198" s="49" t="s">
        <v>255</v>
      </c>
      <c r="D198" s="107">
        <v>173600286198002</v>
      </c>
      <c r="E198" s="108">
        <v>42997</v>
      </c>
      <c r="F198" s="109">
        <v>-2400</v>
      </c>
    </row>
    <row r="199" spans="1:6" s="110" customFormat="1" ht="17.25" x14ac:dyDescent="0.3">
      <c r="A199" s="49">
        <v>3600454001</v>
      </c>
      <c r="B199" s="49">
        <v>50</v>
      </c>
      <c r="C199" s="49" t="s">
        <v>255</v>
      </c>
      <c r="D199" s="107">
        <v>173600339121002</v>
      </c>
      <c r="E199" s="108">
        <v>42997</v>
      </c>
      <c r="F199" s="109">
        <v>-5220</v>
      </c>
    </row>
    <row r="200" spans="1:6" s="110" customFormat="1" ht="17.25" x14ac:dyDescent="0.3">
      <c r="A200" s="49">
        <v>3600454002</v>
      </c>
      <c r="B200" s="49">
        <v>50</v>
      </c>
      <c r="C200" s="49" t="s">
        <v>255</v>
      </c>
      <c r="D200" s="107">
        <v>173600312391002</v>
      </c>
      <c r="E200" s="108">
        <v>42997</v>
      </c>
      <c r="F200" s="109">
        <v>-4000</v>
      </c>
    </row>
    <row r="201" spans="1:6" s="110" customFormat="1" ht="17.25" x14ac:dyDescent="0.3">
      <c r="A201" s="49">
        <v>3600454003</v>
      </c>
      <c r="B201" s="49">
        <v>50</v>
      </c>
      <c r="C201" s="49" t="s">
        <v>255</v>
      </c>
      <c r="D201" s="107">
        <v>173600341421002</v>
      </c>
      <c r="E201" s="108">
        <v>42997</v>
      </c>
      <c r="F201" s="109">
        <v>-7000</v>
      </c>
    </row>
    <row r="202" spans="1:6" s="110" customFormat="1" ht="17.25" x14ac:dyDescent="0.3">
      <c r="A202" s="49">
        <v>100280940</v>
      </c>
      <c r="B202" s="49">
        <v>50</v>
      </c>
      <c r="C202" s="49" t="s">
        <v>256</v>
      </c>
      <c r="D202" s="107">
        <v>173600331039002</v>
      </c>
      <c r="E202" s="108">
        <v>42998</v>
      </c>
      <c r="F202" s="109">
        <v>-600</v>
      </c>
    </row>
    <row r="203" spans="1:6" s="110" customFormat="1" ht="17.25" x14ac:dyDescent="0.3">
      <c r="A203" s="49">
        <v>3600267981</v>
      </c>
      <c r="B203" s="49">
        <v>50</v>
      </c>
      <c r="C203" s="49" t="s">
        <v>255</v>
      </c>
      <c r="D203" s="107">
        <v>173600339911002</v>
      </c>
      <c r="E203" s="108">
        <v>42998</v>
      </c>
      <c r="F203" s="109">
        <v>-54880</v>
      </c>
    </row>
    <row r="204" spans="1:6" s="110" customFormat="1" ht="17.25" x14ac:dyDescent="0.3">
      <c r="A204" s="49">
        <v>3600345637</v>
      </c>
      <c r="B204" s="49">
        <v>50</v>
      </c>
      <c r="C204" s="49" t="s">
        <v>255</v>
      </c>
      <c r="D204" s="107">
        <v>173600329765002</v>
      </c>
      <c r="E204" s="108">
        <v>42998</v>
      </c>
      <c r="F204" s="109">
        <v>-3820</v>
      </c>
    </row>
    <row r="207" spans="1:6" s="110" customFormat="1" ht="17.25" x14ac:dyDescent="0.3">
      <c r="A207" s="49">
        <v>3600444628</v>
      </c>
      <c r="B207" s="49">
        <v>50</v>
      </c>
      <c r="C207" s="49" t="s">
        <v>255</v>
      </c>
      <c r="D207" s="107">
        <v>173600381320002</v>
      </c>
      <c r="E207" s="108">
        <v>42998</v>
      </c>
      <c r="F207" s="109">
        <v>-2160</v>
      </c>
    </row>
    <row r="208" spans="1:6" s="110" customFormat="1" ht="17.25" x14ac:dyDescent="0.3">
      <c r="A208" s="49">
        <v>3600444679</v>
      </c>
      <c r="B208" s="49">
        <v>50</v>
      </c>
      <c r="C208" s="49" t="s">
        <v>255</v>
      </c>
      <c r="D208" s="107">
        <v>173600337882002</v>
      </c>
      <c r="E208" s="108">
        <v>42998</v>
      </c>
      <c r="F208" s="109">
        <v>-7200</v>
      </c>
    </row>
    <row r="209" spans="1:6" s="110" customFormat="1" ht="17.25" x14ac:dyDescent="0.3">
      <c r="A209" s="49">
        <v>3600448144</v>
      </c>
      <c r="B209" s="49">
        <v>50</v>
      </c>
      <c r="C209" s="49" t="s">
        <v>255</v>
      </c>
      <c r="D209" s="107">
        <v>173600324405002</v>
      </c>
      <c r="E209" s="108">
        <v>42998</v>
      </c>
      <c r="F209" s="109">
        <v>-7762</v>
      </c>
    </row>
    <row r="210" spans="1:6" s="110" customFormat="1" ht="17.25" x14ac:dyDescent="0.3">
      <c r="A210" s="49">
        <v>3600448145</v>
      </c>
      <c r="B210" s="49">
        <v>50</v>
      </c>
      <c r="C210" s="49" t="s">
        <v>255</v>
      </c>
      <c r="D210" s="107">
        <v>173600331039002</v>
      </c>
      <c r="E210" s="108">
        <v>42998</v>
      </c>
      <c r="F210" s="109">
        <v>-7680</v>
      </c>
    </row>
    <row r="211" spans="1:6" s="110" customFormat="1" ht="17.25" x14ac:dyDescent="0.3">
      <c r="A211" s="49">
        <v>3600448146</v>
      </c>
      <c r="B211" s="49">
        <v>50</v>
      </c>
      <c r="C211" s="49" t="s">
        <v>255</v>
      </c>
      <c r="D211" s="107">
        <v>173600324403002</v>
      </c>
      <c r="E211" s="108">
        <v>42998</v>
      </c>
      <c r="F211" s="109">
        <v>-3702</v>
      </c>
    </row>
    <row r="212" spans="1:6" s="110" customFormat="1" ht="17.25" x14ac:dyDescent="0.3">
      <c r="A212" s="49">
        <v>3600448147</v>
      </c>
      <c r="B212" s="49">
        <v>50</v>
      </c>
      <c r="C212" s="49" t="s">
        <v>255</v>
      </c>
      <c r="D212" s="107">
        <v>173600319427002</v>
      </c>
      <c r="E212" s="108">
        <v>42998</v>
      </c>
      <c r="F212" s="109">
        <v>-3160</v>
      </c>
    </row>
    <row r="213" spans="1:6" s="110" customFormat="1" ht="17.25" x14ac:dyDescent="0.3">
      <c r="A213" s="49">
        <v>3600448214</v>
      </c>
      <c r="B213" s="49">
        <v>50</v>
      </c>
      <c r="C213" s="49" t="s">
        <v>255</v>
      </c>
      <c r="D213" s="107">
        <v>173600324410002</v>
      </c>
      <c r="E213" s="108">
        <v>42998</v>
      </c>
      <c r="F213" s="109">
        <v>-4620</v>
      </c>
    </row>
    <row r="214" spans="1:6" s="110" customFormat="1" ht="17.25" x14ac:dyDescent="0.3">
      <c r="A214" s="49">
        <v>3600448310</v>
      </c>
      <c r="B214" s="49">
        <v>50</v>
      </c>
      <c r="C214" s="49" t="s">
        <v>255</v>
      </c>
      <c r="D214" s="107">
        <v>173600324411002</v>
      </c>
      <c r="E214" s="108">
        <v>42998</v>
      </c>
      <c r="F214" s="109">
        <v>-4620</v>
      </c>
    </row>
    <row r="215" spans="1:6" s="110" customFormat="1" ht="17.25" x14ac:dyDescent="0.3">
      <c r="A215" s="49">
        <v>3600448311</v>
      </c>
      <c r="B215" s="49">
        <v>50</v>
      </c>
      <c r="C215" s="49" t="s">
        <v>255</v>
      </c>
      <c r="D215" s="107">
        <v>173600324404002</v>
      </c>
      <c r="E215" s="108">
        <v>42998</v>
      </c>
      <c r="F215" s="109">
        <v>-5164</v>
      </c>
    </row>
    <row r="216" spans="1:6" s="110" customFormat="1" ht="17.25" x14ac:dyDescent="0.3">
      <c r="A216" s="49">
        <v>3600450867</v>
      </c>
      <c r="B216" s="49">
        <v>50</v>
      </c>
      <c r="C216" s="49" t="s">
        <v>255</v>
      </c>
      <c r="D216" s="107">
        <v>173600339903002</v>
      </c>
      <c r="E216" s="108">
        <v>42998</v>
      </c>
      <c r="F216" s="109">
        <v>-25572</v>
      </c>
    </row>
    <row r="217" spans="1:6" s="110" customFormat="1" ht="17.25" x14ac:dyDescent="0.3">
      <c r="A217" s="49">
        <v>3600450869</v>
      </c>
      <c r="B217" s="49">
        <v>50</v>
      </c>
      <c r="C217" s="49" t="s">
        <v>255</v>
      </c>
      <c r="D217" s="107">
        <v>173600337881002</v>
      </c>
      <c r="E217" s="108">
        <v>42998</v>
      </c>
      <c r="F217" s="109">
        <v>-7080</v>
      </c>
    </row>
    <row r="218" spans="1:6" s="110" customFormat="1" ht="17.25" x14ac:dyDescent="0.3">
      <c r="A218" s="49">
        <v>3600452627</v>
      </c>
      <c r="B218" s="49">
        <v>50</v>
      </c>
      <c r="C218" s="49" t="s">
        <v>255</v>
      </c>
      <c r="D218" s="107">
        <v>173600305986002</v>
      </c>
      <c r="E218" s="108">
        <v>42998</v>
      </c>
      <c r="F218" s="109">
        <v>-15680</v>
      </c>
    </row>
    <row r="219" spans="1:6" s="110" customFormat="1" ht="17.25" x14ac:dyDescent="0.3">
      <c r="A219" s="49">
        <v>3600453113</v>
      </c>
      <c r="B219" s="49">
        <v>50</v>
      </c>
      <c r="C219" s="49" t="s">
        <v>255</v>
      </c>
      <c r="D219" s="107">
        <v>173600347982002</v>
      </c>
      <c r="E219" s="108">
        <v>42998</v>
      </c>
      <c r="F219" s="109">
        <v>-16480</v>
      </c>
    </row>
    <row r="220" spans="1:6" s="110" customFormat="1" ht="17.25" x14ac:dyDescent="0.3">
      <c r="A220" s="49">
        <v>3600454742</v>
      </c>
      <c r="B220" s="49">
        <v>50</v>
      </c>
      <c r="C220" s="49" t="s">
        <v>255</v>
      </c>
      <c r="D220" s="107">
        <v>173600379251002</v>
      </c>
      <c r="E220" s="108">
        <v>42998</v>
      </c>
      <c r="F220" s="109">
        <v>-5320</v>
      </c>
    </row>
    <row r="223" spans="1:6" s="110" customFormat="1" ht="17.25" x14ac:dyDescent="0.3">
      <c r="A223" s="49">
        <v>100278369</v>
      </c>
      <c r="B223" s="49">
        <v>50</v>
      </c>
      <c r="C223" s="49" t="s">
        <v>256</v>
      </c>
      <c r="D223" s="107">
        <v>173600295882002</v>
      </c>
      <c r="E223" s="108">
        <v>42999</v>
      </c>
      <c r="F223" s="109">
        <v>-1052</v>
      </c>
    </row>
    <row r="224" spans="1:6" s="110" customFormat="1" ht="17.25" x14ac:dyDescent="0.3">
      <c r="A224" s="49">
        <v>3600444627</v>
      </c>
      <c r="B224" s="49">
        <v>50</v>
      </c>
      <c r="C224" s="49" t="s">
        <v>255</v>
      </c>
      <c r="D224" s="107">
        <v>173600329310002</v>
      </c>
      <c r="E224" s="108">
        <v>42999</v>
      </c>
      <c r="F224" s="109">
        <v>-44160</v>
      </c>
    </row>
    <row r="225" spans="1:6" s="110" customFormat="1" ht="17.25" x14ac:dyDescent="0.3">
      <c r="A225" s="49">
        <v>3600448228</v>
      </c>
      <c r="B225" s="49">
        <v>50</v>
      </c>
      <c r="C225" s="49" t="s">
        <v>255</v>
      </c>
      <c r="D225" s="107">
        <v>173600338858002</v>
      </c>
      <c r="E225" s="108">
        <v>42999</v>
      </c>
      <c r="F225" s="109">
        <v>-5880</v>
      </c>
    </row>
    <row r="226" spans="1:6" s="110" customFormat="1" ht="17.25" x14ac:dyDescent="0.3">
      <c r="A226" s="49">
        <v>3600448318</v>
      </c>
      <c r="B226" s="49">
        <v>50</v>
      </c>
      <c r="C226" s="49" t="s">
        <v>255</v>
      </c>
      <c r="D226" s="107">
        <v>173600295882002</v>
      </c>
      <c r="E226" s="108">
        <v>42999</v>
      </c>
      <c r="F226" s="109">
        <v>-7550</v>
      </c>
    </row>
    <row r="227" spans="1:6" s="110" customFormat="1" ht="17.25" x14ac:dyDescent="0.3">
      <c r="A227" s="49">
        <v>3600448319</v>
      </c>
      <c r="B227" s="49">
        <v>50</v>
      </c>
      <c r="C227" s="49" t="s">
        <v>255</v>
      </c>
      <c r="D227" s="107">
        <v>173600324402002</v>
      </c>
      <c r="E227" s="108">
        <v>42999</v>
      </c>
      <c r="F227" s="109">
        <v>-9236</v>
      </c>
    </row>
    <row r="228" spans="1:6" s="110" customFormat="1" ht="17.25" x14ac:dyDescent="0.3">
      <c r="A228" s="49">
        <v>3600448876</v>
      </c>
      <c r="B228" s="49">
        <v>50</v>
      </c>
      <c r="C228" s="49" t="s">
        <v>255</v>
      </c>
      <c r="D228" s="107">
        <v>173600375675002</v>
      </c>
      <c r="E228" s="108">
        <v>42999</v>
      </c>
      <c r="F228" s="109">
        <v>-30000</v>
      </c>
    </row>
    <row r="229" spans="1:6" s="110" customFormat="1" ht="17.25" x14ac:dyDescent="0.3">
      <c r="A229" s="49">
        <v>3600450866</v>
      </c>
      <c r="B229" s="49">
        <v>50</v>
      </c>
      <c r="C229" s="49" t="s">
        <v>255</v>
      </c>
      <c r="D229" s="107">
        <v>173600355933002</v>
      </c>
      <c r="E229" s="108">
        <v>42999</v>
      </c>
      <c r="F229" s="109">
        <v>-5880</v>
      </c>
    </row>
    <row r="230" spans="1:6" s="110" customFormat="1" ht="17.25" x14ac:dyDescent="0.3">
      <c r="A230" s="49">
        <v>3600452482</v>
      </c>
      <c r="B230" s="49">
        <v>50</v>
      </c>
      <c r="C230" s="49" t="s">
        <v>255</v>
      </c>
      <c r="D230" s="107">
        <v>173600355937002</v>
      </c>
      <c r="E230" s="108">
        <v>42999</v>
      </c>
      <c r="F230" s="109">
        <v>-6400</v>
      </c>
    </row>
    <row r="231" spans="1:6" s="110" customFormat="1" ht="17.25" x14ac:dyDescent="0.3">
      <c r="A231" s="49">
        <v>3600452483</v>
      </c>
      <c r="B231" s="49">
        <v>50</v>
      </c>
      <c r="C231" s="49" t="s">
        <v>255</v>
      </c>
      <c r="D231" s="107">
        <v>173600341422002</v>
      </c>
      <c r="E231" s="108">
        <v>42999</v>
      </c>
      <c r="F231" s="109">
        <v>-32000</v>
      </c>
    </row>
    <row r="232" spans="1:6" s="110" customFormat="1" ht="17.25" x14ac:dyDescent="0.3">
      <c r="A232" s="49">
        <v>3600452659</v>
      </c>
      <c r="B232" s="49">
        <v>50</v>
      </c>
      <c r="C232" s="49" t="s">
        <v>255</v>
      </c>
      <c r="D232" s="107">
        <v>173600345176002</v>
      </c>
      <c r="E232" s="108">
        <v>42999</v>
      </c>
      <c r="F232" s="109">
        <v>-7262</v>
      </c>
    </row>
    <row r="233" spans="1:6" s="110" customFormat="1" ht="17.25" x14ac:dyDescent="0.3">
      <c r="A233" s="49">
        <v>3600452664</v>
      </c>
      <c r="B233" s="49">
        <v>50</v>
      </c>
      <c r="C233" s="49" t="s">
        <v>255</v>
      </c>
      <c r="D233" s="107">
        <v>173600338725002</v>
      </c>
      <c r="E233" s="108">
        <v>42999</v>
      </c>
      <c r="F233" s="109">
        <v>-8382</v>
      </c>
    </row>
    <row r="238" spans="1:6" s="110" customFormat="1" ht="17.25" x14ac:dyDescent="0.3">
      <c r="A238" s="49">
        <v>100287152</v>
      </c>
      <c r="B238" s="49">
        <v>50</v>
      </c>
      <c r="C238" s="49" t="s">
        <v>256</v>
      </c>
      <c r="D238" s="107">
        <v>173600335075002</v>
      </c>
      <c r="E238" s="108">
        <v>43000</v>
      </c>
      <c r="F238" s="109">
        <v>-13140</v>
      </c>
    </row>
    <row r="239" spans="1:6" s="110" customFormat="1" ht="17.25" x14ac:dyDescent="0.3">
      <c r="A239" s="49">
        <v>100287676</v>
      </c>
      <c r="B239" s="49">
        <v>50</v>
      </c>
      <c r="C239" s="49" t="s">
        <v>256</v>
      </c>
      <c r="D239" s="107">
        <v>173600337592002</v>
      </c>
      <c r="E239" s="108">
        <v>43000</v>
      </c>
      <c r="F239" s="109">
        <v>-200</v>
      </c>
    </row>
    <row r="240" spans="1:6" s="110" customFormat="1" ht="17.25" x14ac:dyDescent="0.3">
      <c r="A240" s="49">
        <v>100287677</v>
      </c>
      <c r="B240" s="49">
        <v>50</v>
      </c>
      <c r="C240" s="49" t="s">
        <v>256</v>
      </c>
      <c r="D240" s="107">
        <v>173600338726002</v>
      </c>
      <c r="E240" s="108">
        <v>43000</v>
      </c>
      <c r="F240" s="109">
        <v>-740</v>
      </c>
    </row>
    <row r="241" spans="1:6" s="110" customFormat="1" ht="17.25" x14ac:dyDescent="0.3">
      <c r="A241" s="49">
        <v>100290330</v>
      </c>
      <c r="B241" s="49">
        <v>50</v>
      </c>
      <c r="C241" s="49" t="s">
        <v>256</v>
      </c>
      <c r="D241" s="107">
        <v>173600338858002</v>
      </c>
      <c r="E241" s="108">
        <v>43000</v>
      </c>
      <c r="F241" s="109">
        <v>-2400</v>
      </c>
    </row>
    <row r="242" spans="1:6" s="110" customFormat="1" ht="17.25" x14ac:dyDescent="0.3">
      <c r="A242" s="49">
        <v>100290331</v>
      </c>
      <c r="B242" s="49">
        <v>50</v>
      </c>
      <c r="C242" s="49" t="s">
        <v>256</v>
      </c>
      <c r="D242" s="107">
        <v>173600324403002</v>
      </c>
      <c r="E242" s="108">
        <v>43000</v>
      </c>
      <c r="F242" s="109">
        <v>-340</v>
      </c>
    </row>
    <row r="243" spans="1:6" s="110" customFormat="1" ht="17.25" x14ac:dyDescent="0.3">
      <c r="A243" s="49">
        <v>100292203</v>
      </c>
      <c r="B243" s="49">
        <v>50</v>
      </c>
      <c r="C243" s="49" t="s">
        <v>256</v>
      </c>
      <c r="D243" s="107">
        <v>173600324402002</v>
      </c>
      <c r="E243" s="108">
        <v>43000</v>
      </c>
      <c r="F243" s="109">
        <v>-400</v>
      </c>
    </row>
    <row r="244" spans="1:6" s="110" customFormat="1" ht="17.25" x14ac:dyDescent="0.3">
      <c r="A244" s="49">
        <v>3600406954</v>
      </c>
      <c r="B244" s="49">
        <v>50</v>
      </c>
      <c r="C244" s="49" t="s">
        <v>255</v>
      </c>
      <c r="D244" s="107">
        <v>173600221746002</v>
      </c>
      <c r="E244" s="108">
        <v>43000</v>
      </c>
      <c r="F244" s="109">
        <v>-20000</v>
      </c>
    </row>
    <row r="245" spans="1:6" s="110" customFormat="1" ht="17.25" x14ac:dyDescent="0.3">
      <c r="A245" s="49">
        <v>3600406955</v>
      </c>
      <c r="B245" s="49">
        <v>50</v>
      </c>
      <c r="C245" s="49" t="s">
        <v>255</v>
      </c>
      <c r="D245" s="107">
        <v>173600294616002</v>
      </c>
      <c r="E245" s="108">
        <v>43000</v>
      </c>
      <c r="F245" s="109">
        <v>-10000</v>
      </c>
    </row>
    <row r="246" spans="1:6" s="110" customFormat="1" ht="17.25" x14ac:dyDescent="0.3">
      <c r="A246" s="49">
        <v>3600417784</v>
      </c>
      <c r="B246" s="49">
        <v>50</v>
      </c>
      <c r="C246" s="49" t="s">
        <v>255</v>
      </c>
      <c r="D246" s="107">
        <v>173600318848002</v>
      </c>
      <c r="E246" s="108">
        <v>43000</v>
      </c>
      <c r="F246" s="109">
        <v>-19480</v>
      </c>
    </row>
    <row r="247" spans="1:6" s="110" customFormat="1" ht="17.25" x14ac:dyDescent="0.3">
      <c r="A247" s="49">
        <v>3600417788</v>
      </c>
      <c r="B247" s="49">
        <v>50</v>
      </c>
      <c r="C247" s="49" t="s">
        <v>255</v>
      </c>
      <c r="D247" s="107">
        <v>173600293871002</v>
      </c>
      <c r="E247" s="108">
        <v>43000</v>
      </c>
      <c r="F247" s="109">
        <v>-9282</v>
      </c>
    </row>
    <row r="248" spans="1:6" s="110" customFormat="1" ht="17.25" x14ac:dyDescent="0.3">
      <c r="A248" s="49">
        <v>3600417790</v>
      </c>
      <c r="B248" s="49">
        <v>50</v>
      </c>
      <c r="C248" s="49" t="s">
        <v>255</v>
      </c>
      <c r="D248" s="107">
        <v>173600324407002</v>
      </c>
      <c r="E248" s="108">
        <v>43000</v>
      </c>
      <c r="F248" s="109">
        <v>-5936</v>
      </c>
    </row>
    <row r="249" spans="1:6" s="110" customFormat="1" ht="17.25" x14ac:dyDescent="0.3">
      <c r="A249" s="49">
        <v>3600444637</v>
      </c>
      <c r="B249" s="49">
        <v>50</v>
      </c>
      <c r="C249" s="49" t="s">
        <v>255</v>
      </c>
      <c r="D249" s="107">
        <v>173600336394002</v>
      </c>
      <c r="E249" s="108">
        <v>43000</v>
      </c>
      <c r="F249" s="109">
        <v>-10000</v>
      </c>
    </row>
    <row r="250" spans="1:6" s="110" customFormat="1" ht="17.25" x14ac:dyDescent="0.3">
      <c r="A250" s="49">
        <v>3600444638</v>
      </c>
      <c r="B250" s="49">
        <v>50</v>
      </c>
      <c r="C250" s="49" t="s">
        <v>255</v>
      </c>
      <c r="D250" s="107">
        <v>173600295881002</v>
      </c>
      <c r="E250" s="108">
        <v>43000</v>
      </c>
      <c r="F250" s="109">
        <v>-9624</v>
      </c>
    </row>
    <row r="251" spans="1:6" s="110" customFormat="1" ht="17.25" x14ac:dyDescent="0.3">
      <c r="A251" s="49">
        <v>3600444639</v>
      </c>
      <c r="B251" s="49">
        <v>50</v>
      </c>
      <c r="C251" s="49" t="s">
        <v>255</v>
      </c>
      <c r="D251" s="107">
        <v>173600354642002</v>
      </c>
      <c r="E251" s="108">
        <v>43000</v>
      </c>
      <c r="F251" s="109">
        <v>-17820</v>
      </c>
    </row>
    <row r="252" spans="1:6" s="110" customFormat="1" ht="17.25" x14ac:dyDescent="0.3">
      <c r="A252" s="49">
        <v>3600444640</v>
      </c>
      <c r="B252" s="49">
        <v>50</v>
      </c>
      <c r="C252" s="49" t="s">
        <v>255</v>
      </c>
      <c r="D252" s="107">
        <v>173600345141002</v>
      </c>
      <c r="E252" s="108">
        <v>43000</v>
      </c>
      <c r="F252" s="109">
        <v>-6960</v>
      </c>
    </row>
    <row r="253" spans="1:6" s="110" customFormat="1" ht="17.25" x14ac:dyDescent="0.3">
      <c r="A253" s="49">
        <v>3600444641</v>
      </c>
      <c r="B253" s="49">
        <v>50</v>
      </c>
      <c r="C253" s="49" t="s">
        <v>255</v>
      </c>
      <c r="D253" s="107">
        <v>173600345143002</v>
      </c>
      <c r="E253" s="108">
        <v>43000</v>
      </c>
      <c r="F253" s="109">
        <v>-5760</v>
      </c>
    </row>
    <row r="254" spans="1:6" s="110" customFormat="1" ht="17.25" x14ac:dyDescent="0.3">
      <c r="A254" s="49">
        <v>3600444642</v>
      </c>
      <c r="B254" s="49">
        <v>50</v>
      </c>
      <c r="C254" s="49" t="s">
        <v>255</v>
      </c>
      <c r="D254" s="107">
        <v>173600345146002</v>
      </c>
      <c r="E254" s="108">
        <v>43000</v>
      </c>
      <c r="F254" s="109">
        <v>-9500</v>
      </c>
    </row>
    <row r="255" spans="1:6" s="110" customFormat="1" ht="17.25" x14ac:dyDescent="0.3">
      <c r="A255" s="49">
        <v>3600444643</v>
      </c>
      <c r="B255" s="49">
        <v>50</v>
      </c>
      <c r="C255" s="49" t="s">
        <v>255</v>
      </c>
      <c r="D255" s="107">
        <v>173600355943002</v>
      </c>
      <c r="E255" s="108">
        <v>43000</v>
      </c>
      <c r="F255" s="109">
        <v>-6860</v>
      </c>
    </row>
    <row r="256" spans="1:6" s="110" customFormat="1" ht="17.25" x14ac:dyDescent="0.3">
      <c r="A256" s="49">
        <v>3600444644</v>
      </c>
      <c r="B256" s="49">
        <v>50</v>
      </c>
      <c r="C256" s="49" t="s">
        <v>255</v>
      </c>
      <c r="D256" s="107">
        <v>173600338382002</v>
      </c>
      <c r="E256" s="108">
        <v>43000</v>
      </c>
      <c r="F256" s="109">
        <v>-9928</v>
      </c>
    </row>
    <row r="257" spans="1:6" s="110" customFormat="1" ht="17.25" x14ac:dyDescent="0.3">
      <c r="A257" s="49">
        <v>3600444645</v>
      </c>
      <c r="B257" s="49">
        <v>50</v>
      </c>
      <c r="C257" s="49" t="s">
        <v>255</v>
      </c>
      <c r="D257" s="107">
        <v>173600345145002</v>
      </c>
      <c r="E257" s="108">
        <v>43000</v>
      </c>
      <c r="F257" s="109">
        <v>-6276</v>
      </c>
    </row>
    <row r="258" spans="1:6" s="110" customFormat="1" ht="17.25" x14ac:dyDescent="0.3">
      <c r="A258" s="49">
        <v>3600449148</v>
      </c>
      <c r="B258" s="49">
        <v>50</v>
      </c>
      <c r="C258" s="49" t="s">
        <v>255</v>
      </c>
      <c r="D258" s="107">
        <v>173600337592002</v>
      </c>
      <c r="E258" s="108">
        <v>43000</v>
      </c>
      <c r="F258" s="109">
        <v>-10800</v>
      </c>
    </row>
    <row r="259" spans="1:6" s="110" customFormat="1" ht="17.25" x14ac:dyDescent="0.3">
      <c r="A259" s="49">
        <v>3600449327</v>
      </c>
      <c r="B259" s="49">
        <v>50</v>
      </c>
      <c r="C259" s="49" t="s">
        <v>255</v>
      </c>
      <c r="D259" s="107">
        <v>173600338726002</v>
      </c>
      <c r="E259" s="108">
        <v>43000</v>
      </c>
      <c r="F259" s="109">
        <v>-283960</v>
      </c>
    </row>
    <row r="260" spans="1:6" s="110" customFormat="1" ht="17.25" x14ac:dyDescent="0.3">
      <c r="A260" s="49">
        <v>3600449334</v>
      </c>
      <c r="B260" s="49">
        <v>50</v>
      </c>
      <c r="C260" s="49" t="s">
        <v>255</v>
      </c>
      <c r="D260" s="107">
        <v>173600335075002</v>
      </c>
      <c r="E260" s="108">
        <v>43000</v>
      </c>
      <c r="F260" s="109">
        <v>-179580</v>
      </c>
    </row>
    <row r="261" spans="1:6" s="110" customFormat="1" ht="17.25" x14ac:dyDescent="0.3">
      <c r="A261" s="49">
        <v>3600450380</v>
      </c>
      <c r="B261" s="49">
        <v>50</v>
      </c>
      <c r="C261" s="49" t="s">
        <v>255</v>
      </c>
      <c r="D261" s="107">
        <v>173600010770002</v>
      </c>
      <c r="E261" s="108">
        <v>43000</v>
      </c>
      <c r="F261" s="109">
        <v>-2640</v>
      </c>
    </row>
    <row r="262" spans="1:6" s="110" customFormat="1" ht="17.25" x14ac:dyDescent="0.3">
      <c r="A262" s="49">
        <v>3600450381</v>
      </c>
      <c r="B262" s="49">
        <v>50</v>
      </c>
      <c r="C262" s="49" t="s">
        <v>255</v>
      </c>
      <c r="D262" s="107">
        <v>173600329456002</v>
      </c>
      <c r="E262" s="108">
        <v>43000</v>
      </c>
      <c r="F262" s="109">
        <v>-9624</v>
      </c>
    </row>
    <row r="263" spans="1:6" s="110" customFormat="1" ht="17.25" x14ac:dyDescent="0.3">
      <c r="A263" s="49">
        <v>3600450382</v>
      </c>
      <c r="B263" s="49">
        <v>50</v>
      </c>
      <c r="C263" s="49" t="s">
        <v>255</v>
      </c>
      <c r="D263" s="107">
        <v>173600352089002</v>
      </c>
      <c r="E263" s="108">
        <v>43000</v>
      </c>
      <c r="F263" s="109">
        <v>-13140</v>
      </c>
    </row>
    <row r="264" spans="1:6" s="110" customFormat="1" ht="17.25" x14ac:dyDescent="0.3">
      <c r="A264" s="49">
        <v>3600452484</v>
      </c>
      <c r="B264" s="49">
        <v>50</v>
      </c>
      <c r="C264" s="49" t="s">
        <v>255</v>
      </c>
      <c r="D264" s="107">
        <v>173600340040002</v>
      </c>
      <c r="E264" s="108">
        <v>43000</v>
      </c>
      <c r="F264" s="109">
        <v>-4184</v>
      </c>
    </row>
    <row r="265" spans="1:6" s="110" customFormat="1" ht="17.25" x14ac:dyDescent="0.3">
      <c r="A265" s="49">
        <v>3600452665</v>
      </c>
      <c r="B265" s="49">
        <v>50</v>
      </c>
      <c r="C265" s="49" t="s">
        <v>255</v>
      </c>
      <c r="D265" s="107">
        <v>173600331779002</v>
      </c>
      <c r="E265" s="108">
        <v>43000</v>
      </c>
      <c r="F265" s="109">
        <v>-9942</v>
      </c>
    </row>
    <row r="266" spans="1:6" s="110" customFormat="1" ht="17.25" x14ac:dyDescent="0.3">
      <c r="A266" s="49">
        <v>3600453201</v>
      </c>
      <c r="B266" s="49">
        <v>50</v>
      </c>
      <c r="C266" s="49" t="s">
        <v>255</v>
      </c>
      <c r="D266" s="107">
        <v>173600312643002</v>
      </c>
      <c r="E266" s="108">
        <v>43000</v>
      </c>
      <c r="F266" s="109">
        <v>-10000</v>
      </c>
    </row>
    <row r="267" spans="1:6" s="110" customFormat="1" ht="17.25" x14ac:dyDescent="0.3">
      <c r="A267" s="49">
        <v>3600453202</v>
      </c>
      <c r="B267" s="49">
        <v>50</v>
      </c>
      <c r="C267" s="49" t="s">
        <v>255</v>
      </c>
      <c r="D267" s="107">
        <v>173600312641002</v>
      </c>
      <c r="E267" s="108">
        <v>43000</v>
      </c>
      <c r="F267" s="109">
        <v>-10000</v>
      </c>
    </row>
    <row r="269" spans="1:6" s="110" customFormat="1" ht="17.25" x14ac:dyDescent="0.3">
      <c r="A269" s="49">
        <v>100290332</v>
      </c>
      <c r="B269" s="49">
        <v>50</v>
      </c>
      <c r="C269" s="49" t="s">
        <v>256</v>
      </c>
      <c r="D269" s="107">
        <v>173600314872002</v>
      </c>
      <c r="E269" s="108">
        <v>43003</v>
      </c>
      <c r="F269" s="109">
        <v>-4000</v>
      </c>
    </row>
    <row r="270" spans="1:6" s="110" customFormat="1" ht="17.25" x14ac:dyDescent="0.3">
      <c r="A270" s="49">
        <v>100290333</v>
      </c>
      <c r="B270" s="49">
        <v>50</v>
      </c>
      <c r="C270" s="49" t="s">
        <v>256</v>
      </c>
      <c r="D270" s="107">
        <v>173600349961002</v>
      </c>
      <c r="E270" s="108">
        <v>43003</v>
      </c>
      <c r="F270" s="109">
        <v>-9200</v>
      </c>
    </row>
    <row r="271" spans="1:6" s="110" customFormat="1" ht="17.25" x14ac:dyDescent="0.3">
      <c r="A271" s="49">
        <v>100290437</v>
      </c>
      <c r="B271" s="49">
        <v>50</v>
      </c>
      <c r="C271" s="49" t="s">
        <v>256</v>
      </c>
      <c r="D271" s="107">
        <v>173600295884002</v>
      </c>
      <c r="E271" s="108">
        <v>43003</v>
      </c>
      <c r="F271" s="109">
        <v>-650</v>
      </c>
    </row>
    <row r="272" spans="1:6" s="110" customFormat="1" ht="17.25" x14ac:dyDescent="0.3">
      <c r="A272" s="49">
        <v>3600406953</v>
      </c>
      <c r="B272" s="49">
        <v>50</v>
      </c>
      <c r="C272" s="49" t="s">
        <v>255</v>
      </c>
      <c r="D272" s="107">
        <v>173600297127002</v>
      </c>
      <c r="E272" s="108">
        <v>43003</v>
      </c>
      <c r="F272" s="109">
        <v>-16780</v>
      </c>
    </row>
    <row r="273" spans="1:6" s="110" customFormat="1" ht="17.25" x14ac:dyDescent="0.3">
      <c r="A273" s="49">
        <v>3600406956</v>
      </c>
      <c r="B273" s="49">
        <v>50</v>
      </c>
      <c r="C273" s="49" t="s">
        <v>255</v>
      </c>
      <c r="D273" s="107">
        <v>173600349961002</v>
      </c>
      <c r="E273" s="108">
        <v>43003</v>
      </c>
      <c r="F273" s="109">
        <v>-13080</v>
      </c>
    </row>
    <row r="274" spans="1:6" s="110" customFormat="1" ht="18.75" customHeight="1" x14ac:dyDescent="0.3">
      <c r="A274" s="49">
        <v>3600447991</v>
      </c>
      <c r="B274" s="49">
        <v>50</v>
      </c>
      <c r="C274" s="49" t="s">
        <v>255</v>
      </c>
      <c r="D274" s="107">
        <v>173600295884002</v>
      </c>
      <c r="E274" s="108">
        <v>43003</v>
      </c>
      <c r="F274" s="109">
        <v>-25110</v>
      </c>
    </row>
    <row r="275" spans="1:6" s="110" customFormat="1" ht="17.25" x14ac:dyDescent="0.3">
      <c r="A275" s="49">
        <v>3600449638</v>
      </c>
      <c r="B275" s="49">
        <v>50</v>
      </c>
      <c r="C275" s="49" t="s">
        <v>255</v>
      </c>
      <c r="D275" s="107">
        <v>173600314872002</v>
      </c>
      <c r="E275" s="108">
        <v>43003</v>
      </c>
      <c r="F275" s="109">
        <v>-71700</v>
      </c>
    </row>
    <row r="276" spans="1:6" s="110" customFormat="1" ht="17.25" x14ac:dyDescent="0.3">
      <c r="A276" s="49">
        <v>3600449903</v>
      </c>
      <c r="B276" s="49">
        <v>50</v>
      </c>
      <c r="C276" s="49" t="s">
        <v>255</v>
      </c>
      <c r="D276" s="107">
        <v>173600318740002</v>
      </c>
      <c r="E276" s="108">
        <v>43003</v>
      </c>
      <c r="F276" s="109">
        <v>-5000</v>
      </c>
    </row>
    <row r="277" spans="1:6" s="110" customFormat="1" ht="17.25" x14ac:dyDescent="0.3">
      <c r="A277" s="49">
        <v>3600450387</v>
      </c>
      <c r="B277" s="49">
        <v>50</v>
      </c>
      <c r="C277" s="49" t="s">
        <v>255</v>
      </c>
      <c r="D277" s="107">
        <v>173600348148002</v>
      </c>
      <c r="E277" s="108">
        <v>43003</v>
      </c>
      <c r="F277" s="109">
        <v>-4660</v>
      </c>
    </row>
    <row r="278" spans="1:6" s="110" customFormat="1" ht="17.25" x14ac:dyDescent="0.3">
      <c r="A278" s="49">
        <v>3600450388</v>
      </c>
      <c r="B278" s="49">
        <v>50</v>
      </c>
      <c r="C278" s="49" t="s">
        <v>255</v>
      </c>
      <c r="D278" s="107">
        <v>173600345153002</v>
      </c>
      <c r="E278" s="108">
        <v>43003</v>
      </c>
      <c r="F278" s="109">
        <v>-5000</v>
      </c>
    </row>
    <row r="279" spans="1:6" s="110" customFormat="1" ht="17.25" x14ac:dyDescent="0.3">
      <c r="A279" s="49">
        <v>3600450389</v>
      </c>
      <c r="B279" s="49">
        <v>50</v>
      </c>
      <c r="C279" s="49" t="s">
        <v>255</v>
      </c>
      <c r="D279" s="107">
        <v>173600354645002</v>
      </c>
      <c r="E279" s="108">
        <v>43003</v>
      </c>
      <c r="F279" s="109">
        <v>-4720</v>
      </c>
    </row>
    <row r="280" spans="1:6" s="110" customFormat="1" ht="17.25" x14ac:dyDescent="0.3">
      <c r="A280" s="49">
        <v>3600450878</v>
      </c>
      <c r="B280" s="49">
        <v>50</v>
      </c>
      <c r="C280" s="49" t="s">
        <v>255</v>
      </c>
      <c r="D280" s="107">
        <v>173600287926002</v>
      </c>
      <c r="E280" s="108">
        <v>43003</v>
      </c>
      <c r="F280" s="109">
        <v>-20000</v>
      </c>
    </row>
    <row r="281" spans="1:6" s="110" customFormat="1" ht="17.25" x14ac:dyDescent="0.3">
      <c r="A281" s="49">
        <v>3600452622</v>
      </c>
      <c r="B281" s="49">
        <v>50</v>
      </c>
      <c r="C281" s="49" t="s">
        <v>255</v>
      </c>
      <c r="D281" s="107">
        <v>173600312642002</v>
      </c>
      <c r="E281" s="108">
        <v>43003</v>
      </c>
      <c r="F281" s="109">
        <v>-10000</v>
      </c>
    </row>
    <row r="282" spans="1:6" s="110" customFormat="1" ht="17.25" x14ac:dyDescent="0.3">
      <c r="A282" s="49">
        <v>3600452630</v>
      </c>
      <c r="B282" s="49">
        <v>50</v>
      </c>
      <c r="C282" s="49" t="s">
        <v>255</v>
      </c>
      <c r="D282" s="107">
        <v>173600349964002</v>
      </c>
      <c r="E282" s="108">
        <v>43003</v>
      </c>
      <c r="F282" s="109">
        <v>-45800</v>
      </c>
    </row>
    <row r="283" spans="1:6" s="110" customFormat="1" ht="17.25" x14ac:dyDescent="0.3">
      <c r="A283" s="49">
        <v>3600455106</v>
      </c>
      <c r="B283" s="49">
        <v>50</v>
      </c>
      <c r="C283" s="49" t="s">
        <v>255</v>
      </c>
      <c r="D283" s="107">
        <v>173600377354002</v>
      </c>
      <c r="E283" s="108">
        <v>43003</v>
      </c>
      <c r="F283" s="109">
        <v>-12000</v>
      </c>
    </row>
    <row r="288" spans="1:6" s="110" customFormat="1" ht="17.25" x14ac:dyDescent="0.3">
      <c r="A288" s="49">
        <v>100287194</v>
      </c>
      <c r="B288" s="49">
        <v>50</v>
      </c>
      <c r="C288" s="49" t="s">
        <v>256</v>
      </c>
      <c r="D288" s="107">
        <v>173600345175002</v>
      </c>
      <c r="E288" s="108">
        <v>43004</v>
      </c>
      <c r="F288" s="109">
        <v>-2400</v>
      </c>
    </row>
    <row r="289" spans="1:6" s="110" customFormat="1" ht="17.25" x14ac:dyDescent="0.3">
      <c r="A289" s="49">
        <v>100295041</v>
      </c>
      <c r="B289" s="49">
        <v>50</v>
      </c>
      <c r="C289" s="49" t="s">
        <v>256</v>
      </c>
      <c r="D289" s="107">
        <v>173600312668002</v>
      </c>
      <c r="E289" s="108">
        <v>43004</v>
      </c>
      <c r="F289" s="109">
        <v>-350</v>
      </c>
    </row>
    <row r="290" spans="1:6" s="110" customFormat="1" ht="17.25" x14ac:dyDescent="0.3">
      <c r="A290" s="49">
        <v>100296507</v>
      </c>
      <c r="B290" s="49">
        <v>50</v>
      </c>
      <c r="C290" s="49" t="s">
        <v>256</v>
      </c>
      <c r="D290" s="107">
        <v>173600010771002</v>
      </c>
      <c r="E290" s="108">
        <v>43004</v>
      </c>
      <c r="F290" s="109">
        <v>-108</v>
      </c>
    </row>
    <row r="291" spans="1:6" s="110" customFormat="1" ht="17.25" x14ac:dyDescent="0.3">
      <c r="A291" s="49">
        <v>100296802</v>
      </c>
      <c r="B291" s="49">
        <v>50</v>
      </c>
      <c r="C291" s="49" t="s">
        <v>256</v>
      </c>
      <c r="D291" s="107">
        <v>173600286200002</v>
      </c>
      <c r="E291" s="108">
        <v>43004</v>
      </c>
      <c r="F291" s="109">
        <v>-350</v>
      </c>
    </row>
    <row r="292" spans="1:6" s="110" customFormat="1" ht="17.25" x14ac:dyDescent="0.3">
      <c r="A292" s="49">
        <v>3600430191</v>
      </c>
      <c r="B292" s="49">
        <v>50</v>
      </c>
      <c r="C292" s="49" t="s">
        <v>255</v>
      </c>
      <c r="D292" s="107">
        <v>173600329767002</v>
      </c>
      <c r="E292" s="108">
        <v>43004</v>
      </c>
      <c r="F292" s="109">
        <v>-29700</v>
      </c>
    </row>
    <row r="293" spans="1:6" s="110" customFormat="1" ht="17.25" x14ac:dyDescent="0.3">
      <c r="A293" s="49">
        <v>3600440174</v>
      </c>
      <c r="B293" s="49">
        <v>50</v>
      </c>
      <c r="C293" s="49" t="s">
        <v>255</v>
      </c>
      <c r="D293" s="107">
        <v>173600336795002</v>
      </c>
      <c r="E293" s="108">
        <v>43004</v>
      </c>
      <c r="F293" s="109">
        <v>-5130</v>
      </c>
    </row>
    <row r="294" spans="1:6" s="110" customFormat="1" ht="17.25" x14ac:dyDescent="0.3">
      <c r="A294" s="49">
        <v>3600440873</v>
      </c>
      <c r="B294" s="49">
        <v>50</v>
      </c>
      <c r="C294" s="49" t="s">
        <v>255</v>
      </c>
      <c r="D294" s="107">
        <v>173600345175002</v>
      </c>
      <c r="E294" s="108">
        <v>43004</v>
      </c>
      <c r="F294" s="109">
        <v>-19520</v>
      </c>
    </row>
    <row r="295" spans="1:6" s="110" customFormat="1" ht="17.25" x14ac:dyDescent="0.3">
      <c r="A295" s="49">
        <v>3600440874</v>
      </c>
      <c r="B295" s="49">
        <v>50</v>
      </c>
      <c r="C295" s="49" t="s">
        <v>255</v>
      </c>
      <c r="D295" s="107">
        <v>173600329311002</v>
      </c>
      <c r="E295" s="108">
        <v>43004</v>
      </c>
      <c r="F295" s="109">
        <v>-5580</v>
      </c>
    </row>
    <row r="296" spans="1:6" s="110" customFormat="1" ht="17.25" x14ac:dyDescent="0.3">
      <c r="A296" s="49">
        <v>3600444634</v>
      </c>
      <c r="B296" s="49">
        <v>50</v>
      </c>
      <c r="C296" s="49" t="s">
        <v>255</v>
      </c>
      <c r="D296" s="107">
        <v>173600345150002</v>
      </c>
      <c r="E296" s="108">
        <v>43004</v>
      </c>
      <c r="F296" s="109">
        <v>-5220</v>
      </c>
    </row>
    <row r="297" spans="1:6" s="110" customFormat="1" ht="17.25" x14ac:dyDescent="0.3">
      <c r="A297" s="49">
        <v>3600444635</v>
      </c>
      <c r="B297" s="49">
        <v>50</v>
      </c>
      <c r="C297" s="49" t="s">
        <v>255</v>
      </c>
      <c r="D297" s="107">
        <v>173600374093002</v>
      </c>
      <c r="E297" s="108">
        <v>43004</v>
      </c>
      <c r="F297" s="109">
        <v>-10000</v>
      </c>
    </row>
    <row r="298" spans="1:6" s="110" customFormat="1" ht="17.25" x14ac:dyDescent="0.3">
      <c r="A298" s="49">
        <v>3600444636</v>
      </c>
      <c r="B298" s="49">
        <v>50</v>
      </c>
      <c r="C298" s="49" t="s">
        <v>255</v>
      </c>
      <c r="D298" s="107">
        <v>173600345152002</v>
      </c>
      <c r="E298" s="108">
        <v>43004</v>
      </c>
      <c r="F298" s="109">
        <v>-3660</v>
      </c>
    </row>
    <row r="299" spans="1:6" s="110" customFormat="1" ht="17.25" x14ac:dyDescent="0.3">
      <c r="A299" s="49">
        <v>3600448862</v>
      </c>
      <c r="B299" s="49">
        <v>50</v>
      </c>
      <c r="C299" s="49" t="s">
        <v>255</v>
      </c>
      <c r="D299" s="107">
        <v>173600297126002</v>
      </c>
      <c r="E299" s="108">
        <v>43004</v>
      </c>
      <c r="F299" s="109">
        <v>-20000</v>
      </c>
    </row>
    <row r="300" spans="1:6" s="110" customFormat="1" ht="17.25" x14ac:dyDescent="0.3">
      <c r="A300" s="49">
        <v>3600448871</v>
      </c>
      <c r="B300" s="49">
        <v>50</v>
      </c>
      <c r="C300" s="49" t="s">
        <v>255</v>
      </c>
      <c r="D300" s="107">
        <v>173600324109002</v>
      </c>
      <c r="E300" s="108">
        <v>43004</v>
      </c>
      <c r="F300" s="109">
        <v>-50000</v>
      </c>
    </row>
    <row r="301" spans="1:6" s="110" customFormat="1" ht="17.25" x14ac:dyDescent="0.3">
      <c r="A301" s="49">
        <v>3600448872</v>
      </c>
      <c r="B301" s="49">
        <v>50</v>
      </c>
      <c r="C301" s="49" t="s">
        <v>255</v>
      </c>
      <c r="D301" s="107">
        <v>173600294709002</v>
      </c>
      <c r="E301" s="108">
        <v>43004</v>
      </c>
      <c r="F301" s="109">
        <v>-144000</v>
      </c>
    </row>
    <row r="302" spans="1:6" s="110" customFormat="1" ht="17.25" x14ac:dyDescent="0.3">
      <c r="A302" s="49">
        <v>3600449642</v>
      </c>
      <c r="B302" s="49">
        <v>50</v>
      </c>
      <c r="C302" s="49" t="s">
        <v>255</v>
      </c>
      <c r="D302" s="107">
        <v>173600010771002</v>
      </c>
      <c r="E302" s="108">
        <v>43004</v>
      </c>
      <c r="F302" s="109">
        <v>-2512</v>
      </c>
    </row>
    <row r="303" spans="1:6" s="110" customFormat="1" ht="17.25" x14ac:dyDescent="0.3">
      <c r="A303" s="49">
        <v>3600449644</v>
      </c>
      <c r="B303" s="49">
        <v>50</v>
      </c>
      <c r="C303" s="49" t="s">
        <v>255</v>
      </c>
      <c r="D303" s="107">
        <v>173600286200002</v>
      </c>
      <c r="E303" s="108">
        <v>43004</v>
      </c>
      <c r="F303" s="109">
        <v>-6812</v>
      </c>
    </row>
    <row r="304" spans="1:6" s="110" customFormat="1" ht="17.25" x14ac:dyDescent="0.3">
      <c r="A304" s="49">
        <v>3600450111</v>
      </c>
      <c r="B304" s="49">
        <v>50</v>
      </c>
      <c r="C304" s="49" t="s">
        <v>255</v>
      </c>
      <c r="D304" s="107">
        <v>173600312668002</v>
      </c>
      <c r="E304" s="108">
        <v>43004</v>
      </c>
      <c r="F304" s="109">
        <v>-6812</v>
      </c>
    </row>
    <row r="305" spans="1:6" s="110" customFormat="1" ht="17.25" x14ac:dyDescent="0.3">
      <c r="A305" s="49">
        <v>3600450383</v>
      </c>
      <c r="B305" s="49">
        <v>50</v>
      </c>
      <c r="C305" s="49" t="s">
        <v>255</v>
      </c>
      <c r="D305" s="107">
        <v>173600338041002</v>
      </c>
      <c r="E305" s="108">
        <v>43004</v>
      </c>
      <c r="F305" s="109">
        <v>-1500</v>
      </c>
    </row>
    <row r="306" spans="1:6" s="110" customFormat="1" ht="17.25" x14ac:dyDescent="0.3">
      <c r="A306" s="49">
        <v>3600450384</v>
      </c>
      <c r="B306" s="49">
        <v>50</v>
      </c>
      <c r="C306" s="49" t="s">
        <v>255</v>
      </c>
      <c r="D306" s="107">
        <v>173600312392002</v>
      </c>
      <c r="E306" s="108">
        <v>43004</v>
      </c>
      <c r="F306" s="109">
        <v>-8032</v>
      </c>
    </row>
    <row r="307" spans="1:6" s="110" customFormat="1" ht="17.25" x14ac:dyDescent="0.3">
      <c r="A307" s="49">
        <v>3600450385</v>
      </c>
      <c r="B307" s="49">
        <v>50</v>
      </c>
      <c r="C307" s="49" t="s">
        <v>255</v>
      </c>
      <c r="D307" s="107">
        <v>173600361555002</v>
      </c>
      <c r="E307" s="108">
        <v>43004</v>
      </c>
      <c r="F307" s="109">
        <v>-5236</v>
      </c>
    </row>
    <row r="308" spans="1:6" s="110" customFormat="1" ht="17.25" x14ac:dyDescent="0.3">
      <c r="A308" s="49">
        <v>3600450386</v>
      </c>
      <c r="B308" s="49">
        <v>50</v>
      </c>
      <c r="C308" s="49" t="s">
        <v>255</v>
      </c>
      <c r="D308" s="107">
        <v>173600331782002</v>
      </c>
      <c r="E308" s="108">
        <v>43004</v>
      </c>
      <c r="F308" s="109">
        <v>-39060</v>
      </c>
    </row>
    <row r="309" spans="1:6" s="110" customFormat="1" ht="17.25" x14ac:dyDescent="0.3">
      <c r="A309" s="49">
        <v>3600452663</v>
      </c>
      <c r="B309" s="49">
        <v>50</v>
      </c>
      <c r="C309" s="49" t="s">
        <v>255</v>
      </c>
      <c r="D309" s="107">
        <v>173600355233002</v>
      </c>
      <c r="E309" s="108">
        <v>43004</v>
      </c>
      <c r="F309" s="109">
        <v>-12440</v>
      </c>
    </row>
    <row r="310" spans="1:6" s="110" customFormat="1" ht="17.25" x14ac:dyDescent="0.3">
      <c r="A310" s="49">
        <v>3600452666</v>
      </c>
      <c r="B310" s="49">
        <v>50</v>
      </c>
      <c r="C310" s="49" t="s">
        <v>255</v>
      </c>
      <c r="D310" s="107">
        <v>173600312666002</v>
      </c>
      <c r="E310" s="108">
        <v>43004</v>
      </c>
      <c r="F310" s="109">
        <v>-9524</v>
      </c>
    </row>
    <row r="314" spans="1:6" s="110" customFormat="1" ht="17.25" x14ac:dyDescent="0.3">
      <c r="A314" s="49">
        <v>100023586</v>
      </c>
      <c r="B314" s="49">
        <v>50</v>
      </c>
      <c r="C314" s="49" t="s">
        <v>256</v>
      </c>
      <c r="D314" s="107">
        <v>173600275350002</v>
      </c>
      <c r="E314" s="108">
        <v>43005</v>
      </c>
      <c r="F314" s="109">
        <v>-400</v>
      </c>
    </row>
    <row r="315" spans="1:6" s="110" customFormat="1" ht="17.25" x14ac:dyDescent="0.3">
      <c r="A315" s="49">
        <v>100287195</v>
      </c>
      <c r="B315" s="49">
        <v>50</v>
      </c>
      <c r="C315" s="49" t="s">
        <v>256</v>
      </c>
      <c r="D315" s="107">
        <v>173600370189002</v>
      </c>
      <c r="E315" s="108">
        <v>43005</v>
      </c>
      <c r="F315" s="109">
        <v>-500</v>
      </c>
    </row>
    <row r="316" spans="1:6" s="110" customFormat="1" ht="17.25" x14ac:dyDescent="0.3">
      <c r="A316" s="49">
        <v>100287196</v>
      </c>
      <c r="B316" s="49">
        <v>50</v>
      </c>
      <c r="C316" s="49" t="s">
        <v>256</v>
      </c>
      <c r="D316" s="107">
        <v>173600376011002</v>
      </c>
      <c r="E316" s="108">
        <v>43005</v>
      </c>
      <c r="F316" s="109">
        <v>-350</v>
      </c>
    </row>
    <row r="317" spans="1:6" s="110" customFormat="1" ht="17.25" x14ac:dyDescent="0.3">
      <c r="A317" s="49">
        <v>100290491</v>
      </c>
      <c r="B317" s="49">
        <v>50</v>
      </c>
      <c r="C317" s="49" t="s">
        <v>256</v>
      </c>
      <c r="D317" s="107">
        <v>173600324409002</v>
      </c>
      <c r="E317" s="108">
        <v>43005</v>
      </c>
      <c r="F317" s="109">
        <v>-900</v>
      </c>
    </row>
    <row r="318" spans="1:6" s="110" customFormat="1" ht="17.25" x14ac:dyDescent="0.3">
      <c r="A318" s="49">
        <v>100292226</v>
      </c>
      <c r="B318" s="49">
        <v>50</v>
      </c>
      <c r="C318" s="49" t="s">
        <v>256</v>
      </c>
      <c r="D318" s="107">
        <v>173600358374002</v>
      </c>
      <c r="E318" s="108">
        <v>43005</v>
      </c>
      <c r="F318" s="109">
        <v>-600</v>
      </c>
    </row>
    <row r="319" spans="1:6" s="110" customFormat="1" ht="17.25" x14ac:dyDescent="0.3">
      <c r="A319" s="49">
        <v>100295050</v>
      </c>
      <c r="B319" s="49">
        <v>50</v>
      </c>
      <c r="C319" s="49" t="s">
        <v>256</v>
      </c>
      <c r="D319" s="107">
        <v>173600347985002</v>
      </c>
      <c r="E319" s="108">
        <v>43005</v>
      </c>
      <c r="F319" s="109">
        <v>-8214</v>
      </c>
    </row>
    <row r="320" spans="1:6" s="110" customFormat="1" ht="17.25" x14ac:dyDescent="0.3">
      <c r="A320" s="49">
        <v>3600430192</v>
      </c>
      <c r="B320" s="49">
        <v>50</v>
      </c>
      <c r="C320" s="49" t="s">
        <v>255</v>
      </c>
      <c r="D320" s="107">
        <v>173600324409002</v>
      </c>
      <c r="E320" s="108">
        <v>43005</v>
      </c>
      <c r="F320" s="109">
        <v>-18580</v>
      </c>
    </row>
    <row r="321" spans="1:6" s="110" customFormat="1" ht="17.25" x14ac:dyDescent="0.3">
      <c r="A321" s="49">
        <v>3600444631</v>
      </c>
      <c r="B321" s="49">
        <v>50</v>
      </c>
      <c r="C321" s="49" t="s">
        <v>255</v>
      </c>
      <c r="D321" s="107">
        <v>173600345148002</v>
      </c>
      <c r="E321" s="108">
        <v>43005</v>
      </c>
      <c r="F321" s="109">
        <v>-5484</v>
      </c>
    </row>
    <row r="322" spans="1:6" s="110" customFormat="1" ht="17.25" x14ac:dyDescent="0.3">
      <c r="A322" s="49">
        <v>3600444632</v>
      </c>
      <c r="B322" s="49">
        <v>50</v>
      </c>
      <c r="C322" s="49" t="s">
        <v>255</v>
      </c>
      <c r="D322" s="107">
        <v>173600345147002</v>
      </c>
      <c r="E322" s="108">
        <v>43005</v>
      </c>
      <c r="F322" s="109">
        <v>-20000</v>
      </c>
    </row>
    <row r="323" spans="1:6" s="110" customFormat="1" ht="17.25" x14ac:dyDescent="0.3">
      <c r="A323" s="49">
        <v>3600444633</v>
      </c>
      <c r="B323" s="49">
        <v>50</v>
      </c>
      <c r="C323" s="49" t="s">
        <v>255</v>
      </c>
      <c r="D323" s="107">
        <v>173600360490002</v>
      </c>
      <c r="E323" s="108">
        <v>43005</v>
      </c>
      <c r="F323" s="109">
        <v>-6580</v>
      </c>
    </row>
    <row r="324" spans="1:6" s="110" customFormat="1" ht="17.25" x14ac:dyDescent="0.3">
      <c r="A324" s="49">
        <v>3600448867</v>
      </c>
      <c r="B324" s="49">
        <v>50</v>
      </c>
      <c r="C324" s="49" t="s">
        <v>255</v>
      </c>
      <c r="D324" s="107">
        <v>173600238282002</v>
      </c>
      <c r="E324" s="108">
        <v>43005</v>
      </c>
      <c r="F324" s="109">
        <v>-300000</v>
      </c>
    </row>
    <row r="325" spans="1:6" s="110" customFormat="1" ht="17.25" x14ac:dyDescent="0.3">
      <c r="A325" s="49">
        <v>3600448881</v>
      </c>
      <c r="B325" s="49">
        <v>50</v>
      </c>
      <c r="C325" s="49" t="s">
        <v>255</v>
      </c>
      <c r="D325" s="107">
        <v>173600349959002</v>
      </c>
      <c r="E325" s="108">
        <v>43005</v>
      </c>
      <c r="F325" s="109">
        <v>-50000</v>
      </c>
    </row>
    <row r="326" spans="1:6" s="110" customFormat="1" ht="17.25" x14ac:dyDescent="0.3">
      <c r="A326" s="49">
        <v>3600449448</v>
      </c>
      <c r="B326" s="49">
        <v>50</v>
      </c>
      <c r="C326" s="49" t="s">
        <v>255</v>
      </c>
      <c r="D326" s="107">
        <v>173600358374002</v>
      </c>
      <c r="E326" s="108">
        <v>43005</v>
      </c>
      <c r="F326" s="109">
        <v>-23240</v>
      </c>
    </row>
    <row r="327" spans="1:6" s="110" customFormat="1" ht="17.25" x14ac:dyDescent="0.3">
      <c r="A327" s="49">
        <v>3600452660</v>
      </c>
      <c r="B327" s="49">
        <v>50</v>
      </c>
      <c r="C327" s="49" t="s">
        <v>255</v>
      </c>
      <c r="D327" s="107">
        <v>173600345179002</v>
      </c>
      <c r="E327" s="108">
        <v>43005</v>
      </c>
      <c r="F327" s="109">
        <v>-4820</v>
      </c>
    </row>
    <row r="328" spans="1:6" s="110" customFormat="1" ht="17.25" x14ac:dyDescent="0.3">
      <c r="A328" s="49">
        <v>3600452661</v>
      </c>
      <c r="B328" s="49">
        <v>50</v>
      </c>
      <c r="C328" s="49" t="s">
        <v>255</v>
      </c>
      <c r="D328" s="107">
        <v>173600376101002</v>
      </c>
      <c r="E328" s="108">
        <v>43005</v>
      </c>
      <c r="F328" s="109">
        <v>-7210</v>
      </c>
    </row>
    <row r="329" spans="1:6" ht="17.25" x14ac:dyDescent="0.3">
      <c r="A329" s="49">
        <v>3600452662</v>
      </c>
      <c r="B329" s="49">
        <v>50</v>
      </c>
      <c r="C329" s="49" t="s">
        <v>255</v>
      </c>
      <c r="D329" s="107">
        <v>173600358781002</v>
      </c>
      <c r="E329" s="108">
        <v>43005</v>
      </c>
      <c r="F329" s="109">
        <v>-4900</v>
      </c>
    </row>
    <row r="330" spans="1:6" s="110" customFormat="1" ht="17.25" x14ac:dyDescent="0.3">
      <c r="A330" s="49">
        <v>3600452944</v>
      </c>
      <c r="B330" s="49">
        <v>50</v>
      </c>
      <c r="C330" s="49" t="s">
        <v>255</v>
      </c>
      <c r="D330" s="107">
        <v>173600358778002</v>
      </c>
      <c r="E330" s="108">
        <v>43005</v>
      </c>
      <c r="F330" s="109">
        <v>-4900</v>
      </c>
    </row>
    <row r="332" spans="1:6" s="110" customFormat="1" ht="17.25" x14ac:dyDescent="0.3">
      <c r="A332" s="49">
        <v>100294981</v>
      </c>
      <c r="B332" s="49">
        <v>50</v>
      </c>
      <c r="C332" s="49" t="s">
        <v>256</v>
      </c>
      <c r="D332" s="107">
        <v>173600355235002</v>
      </c>
      <c r="E332" s="108">
        <v>43006</v>
      </c>
      <c r="F332" s="109">
        <v>-60</v>
      </c>
    </row>
    <row r="333" spans="1:6" s="110" customFormat="1" ht="17.25" x14ac:dyDescent="0.3">
      <c r="A333" s="49">
        <v>100294982</v>
      </c>
      <c r="B333" s="49">
        <v>50</v>
      </c>
      <c r="C333" s="49" t="s">
        <v>256</v>
      </c>
      <c r="D333" s="107">
        <v>173600002033002</v>
      </c>
      <c r="E333" s="108">
        <v>43006</v>
      </c>
      <c r="F333" s="109">
        <v>-150</v>
      </c>
    </row>
    <row r="334" spans="1:6" s="110" customFormat="1" ht="17.25" x14ac:dyDescent="0.3">
      <c r="A334" s="49">
        <v>100300026</v>
      </c>
      <c r="B334" s="49">
        <v>50</v>
      </c>
      <c r="C334" s="49" t="s">
        <v>256</v>
      </c>
      <c r="D334" s="107">
        <v>173600136449002</v>
      </c>
      <c r="E334" s="108">
        <v>43006</v>
      </c>
      <c r="F334" s="109">
        <v>-4400</v>
      </c>
    </row>
    <row r="335" spans="1:6" s="110" customFormat="1" ht="17.25" x14ac:dyDescent="0.3">
      <c r="A335" s="49">
        <v>3600406958</v>
      </c>
      <c r="B335" s="49">
        <v>50</v>
      </c>
      <c r="C335" s="49" t="s">
        <v>255</v>
      </c>
      <c r="D335" s="107">
        <v>173600322268002</v>
      </c>
      <c r="E335" s="108">
        <v>43006</v>
      </c>
      <c r="F335" s="109">
        <v>-50000</v>
      </c>
    </row>
    <row r="336" spans="1:6" s="110" customFormat="1" ht="17.25" x14ac:dyDescent="0.3">
      <c r="A336" s="49">
        <v>3600444630</v>
      </c>
      <c r="B336" s="49">
        <v>50</v>
      </c>
      <c r="C336" s="49" t="s">
        <v>255</v>
      </c>
      <c r="D336" s="107">
        <v>173600375440002</v>
      </c>
      <c r="E336" s="108">
        <v>43006</v>
      </c>
      <c r="F336" s="109">
        <v>-10000</v>
      </c>
    </row>
    <row r="337" spans="1:6" s="110" customFormat="1" ht="17.25" x14ac:dyDescent="0.3">
      <c r="A337" s="49">
        <v>3600449509</v>
      </c>
      <c r="B337" s="49">
        <v>50</v>
      </c>
      <c r="C337" s="49" t="s">
        <v>255</v>
      </c>
      <c r="D337" s="107">
        <v>173600355934002</v>
      </c>
      <c r="E337" s="108">
        <v>43006</v>
      </c>
      <c r="F337" s="109">
        <v>-10000</v>
      </c>
    </row>
    <row r="338" spans="1:6" s="110" customFormat="1" ht="17.25" x14ac:dyDescent="0.3">
      <c r="A338" s="49">
        <v>3600449510</v>
      </c>
      <c r="B338" s="49">
        <v>50</v>
      </c>
      <c r="C338" s="49" t="s">
        <v>255</v>
      </c>
      <c r="D338" s="107">
        <v>173600337590002</v>
      </c>
      <c r="E338" s="108">
        <v>43006</v>
      </c>
      <c r="F338" s="109">
        <v>-8488</v>
      </c>
    </row>
    <row r="339" spans="1:6" s="110" customFormat="1" ht="17.25" x14ac:dyDescent="0.3">
      <c r="A339" s="49">
        <v>3600449511</v>
      </c>
      <c r="B339" s="49">
        <v>50</v>
      </c>
      <c r="C339" s="49" t="s">
        <v>255</v>
      </c>
      <c r="D339" s="107">
        <v>173600275350002</v>
      </c>
      <c r="E339" s="108">
        <v>43006</v>
      </c>
      <c r="F339" s="109">
        <v>-8324</v>
      </c>
    </row>
    <row r="340" spans="1:6" s="110" customFormat="1" ht="17.25" x14ac:dyDescent="0.3">
      <c r="A340" s="49">
        <v>3600449512</v>
      </c>
      <c r="B340" s="49">
        <v>50</v>
      </c>
      <c r="C340" s="49" t="s">
        <v>255</v>
      </c>
      <c r="D340" s="107">
        <v>173600370189002</v>
      </c>
      <c r="E340" s="108">
        <v>43006</v>
      </c>
      <c r="F340" s="109">
        <v>-5820</v>
      </c>
    </row>
    <row r="341" spans="1:6" s="110" customFormat="1" ht="17.25" x14ac:dyDescent="0.3">
      <c r="A341" s="49">
        <v>3600449968</v>
      </c>
      <c r="B341" s="49">
        <v>50</v>
      </c>
      <c r="C341" s="49" t="s">
        <v>255</v>
      </c>
      <c r="D341" s="107">
        <v>173600002033002</v>
      </c>
      <c r="E341" s="108">
        <v>43006</v>
      </c>
      <c r="F341" s="109">
        <v>-15120</v>
      </c>
    </row>
    <row r="342" spans="1:6" s="110" customFormat="1" ht="17.25" x14ac:dyDescent="0.3">
      <c r="A342" s="49">
        <v>3600449970</v>
      </c>
      <c r="B342" s="49">
        <v>50</v>
      </c>
      <c r="C342" s="49" t="s">
        <v>255</v>
      </c>
      <c r="D342" s="107">
        <v>173600355235002</v>
      </c>
      <c r="E342" s="108">
        <v>43006</v>
      </c>
      <c r="F342" s="109">
        <v>-11440</v>
      </c>
    </row>
    <row r="343" spans="1:6" s="110" customFormat="1" ht="17.25" x14ac:dyDescent="0.3">
      <c r="A343" s="49">
        <v>3600449972</v>
      </c>
      <c r="B343" s="49">
        <v>50</v>
      </c>
      <c r="C343" s="49" t="s">
        <v>255</v>
      </c>
      <c r="D343" s="107">
        <v>173600002034002</v>
      </c>
      <c r="E343" s="108">
        <v>43006</v>
      </c>
      <c r="F343" s="109">
        <v>-10000</v>
      </c>
    </row>
    <row r="344" spans="1:6" s="110" customFormat="1" ht="17.25" x14ac:dyDescent="0.3">
      <c r="A344" s="49">
        <v>3600449976</v>
      </c>
      <c r="B344" s="49">
        <v>50</v>
      </c>
      <c r="C344" s="49" t="s">
        <v>255</v>
      </c>
      <c r="D344" s="107">
        <v>173600296214002</v>
      </c>
      <c r="E344" s="108">
        <v>43006</v>
      </c>
      <c r="F344" s="109">
        <v>-8854</v>
      </c>
    </row>
    <row r="345" spans="1:6" s="110" customFormat="1" ht="17.25" x14ac:dyDescent="0.3">
      <c r="A345" s="49">
        <v>3600450341</v>
      </c>
      <c r="B345" s="49">
        <v>50</v>
      </c>
      <c r="C345" s="49" t="s">
        <v>255</v>
      </c>
      <c r="D345" s="107">
        <v>173600337591002</v>
      </c>
      <c r="E345" s="108">
        <v>43006</v>
      </c>
      <c r="F345" s="109">
        <v>-4860</v>
      </c>
    </row>
    <row r="346" spans="1:6" s="110" customFormat="1" ht="17.25" x14ac:dyDescent="0.3">
      <c r="A346" s="49">
        <v>3600450857</v>
      </c>
      <c r="B346" s="49">
        <v>50</v>
      </c>
      <c r="C346" s="49" t="s">
        <v>255</v>
      </c>
      <c r="D346" s="107">
        <v>173600376011002</v>
      </c>
      <c r="E346" s="108">
        <v>43006</v>
      </c>
      <c r="F346" s="109">
        <v>-3170</v>
      </c>
    </row>
    <row r="347" spans="1:6" s="110" customFormat="1" ht="17.25" x14ac:dyDescent="0.3">
      <c r="A347" s="49">
        <v>3600451184</v>
      </c>
      <c r="B347" s="49">
        <v>50</v>
      </c>
      <c r="C347" s="49" t="s">
        <v>255</v>
      </c>
      <c r="D347" s="107">
        <v>173600050731002</v>
      </c>
      <c r="E347" s="108">
        <v>43006</v>
      </c>
      <c r="F347" s="109">
        <v>-6108</v>
      </c>
    </row>
    <row r="348" spans="1:6" s="110" customFormat="1" ht="17.25" x14ac:dyDescent="0.3">
      <c r="A348" s="49">
        <v>3600451460</v>
      </c>
      <c r="B348" s="49">
        <v>50</v>
      </c>
      <c r="C348" s="49" t="s">
        <v>255</v>
      </c>
      <c r="D348" s="107">
        <v>173600333409002</v>
      </c>
      <c r="E348" s="108">
        <v>43006</v>
      </c>
      <c r="F348" s="109">
        <v>-10000</v>
      </c>
    </row>
    <row r="349" spans="1:6" s="110" customFormat="1" ht="17.25" x14ac:dyDescent="0.3">
      <c r="A349" s="49">
        <v>3600451461</v>
      </c>
      <c r="B349" s="49">
        <v>50</v>
      </c>
      <c r="C349" s="49" t="s">
        <v>255</v>
      </c>
      <c r="D349" s="107">
        <v>173600286197002</v>
      </c>
      <c r="E349" s="108">
        <v>43006</v>
      </c>
      <c r="F349" s="109">
        <v>-85740</v>
      </c>
    </row>
    <row r="350" spans="1:6" s="110" customFormat="1" ht="17.25" x14ac:dyDescent="0.3">
      <c r="A350" s="49">
        <v>3600451468</v>
      </c>
      <c r="B350" s="49">
        <v>50</v>
      </c>
      <c r="C350" s="49" t="s">
        <v>255</v>
      </c>
      <c r="D350" s="107">
        <v>173600336390002</v>
      </c>
      <c r="E350" s="108">
        <v>43006</v>
      </c>
      <c r="F350" s="109">
        <v>-5280</v>
      </c>
    </row>
    <row r="351" spans="1:6" s="110" customFormat="1" ht="17.25" x14ac:dyDescent="0.3">
      <c r="A351" s="49">
        <v>3600452421</v>
      </c>
      <c r="B351" s="49">
        <v>50</v>
      </c>
      <c r="C351" s="49" t="s">
        <v>255</v>
      </c>
      <c r="D351" s="107">
        <v>173600337589002</v>
      </c>
      <c r="E351" s="108">
        <v>43006</v>
      </c>
      <c r="F351" s="109">
        <v>-16244</v>
      </c>
    </row>
    <row r="352" spans="1:6" s="110" customFormat="1" ht="17.25" x14ac:dyDescent="0.3">
      <c r="A352" s="49">
        <v>3600452422</v>
      </c>
      <c r="B352" s="49">
        <v>50</v>
      </c>
      <c r="C352" s="49" t="s">
        <v>255</v>
      </c>
      <c r="D352" s="107">
        <v>173600016630002</v>
      </c>
      <c r="E352" s="108">
        <v>43006</v>
      </c>
      <c r="F352" s="109">
        <v>-10000</v>
      </c>
    </row>
    <row r="353" spans="1:6" s="110" customFormat="1" ht="17.25" x14ac:dyDescent="0.3">
      <c r="A353" s="49">
        <v>3600452424</v>
      </c>
      <c r="B353" s="49">
        <v>50</v>
      </c>
      <c r="C353" s="49" t="s">
        <v>255</v>
      </c>
      <c r="D353" s="107">
        <v>173600050728002</v>
      </c>
      <c r="E353" s="108">
        <v>43006</v>
      </c>
      <c r="F353" s="109">
        <v>-4520</v>
      </c>
    </row>
    <row r="354" spans="1:6" s="110" customFormat="1" ht="17.25" x14ac:dyDescent="0.3">
      <c r="A354" s="49">
        <v>3600452426</v>
      </c>
      <c r="B354" s="49">
        <v>50</v>
      </c>
      <c r="C354" s="49" t="s">
        <v>255</v>
      </c>
      <c r="D354" s="107">
        <v>173600010768002</v>
      </c>
      <c r="E354" s="108">
        <v>43006</v>
      </c>
      <c r="F354" s="109">
        <v>-59700</v>
      </c>
    </row>
    <row r="355" spans="1:6" s="110" customFormat="1" ht="17.25" x14ac:dyDescent="0.3">
      <c r="A355" s="49">
        <v>3600452431</v>
      </c>
      <c r="B355" s="49">
        <v>50</v>
      </c>
      <c r="C355" s="49" t="s">
        <v>255</v>
      </c>
      <c r="D355" s="107">
        <v>173600337887002</v>
      </c>
      <c r="E355" s="108">
        <v>43006</v>
      </c>
      <c r="F355" s="109">
        <v>-6100</v>
      </c>
    </row>
    <row r="356" spans="1:6" s="110" customFormat="1" ht="17.25" x14ac:dyDescent="0.3">
      <c r="A356" s="49">
        <v>3600452657</v>
      </c>
      <c r="B356" s="49">
        <v>50</v>
      </c>
      <c r="C356" s="49" t="s">
        <v>255</v>
      </c>
      <c r="D356" s="107">
        <v>173600345149002</v>
      </c>
      <c r="E356" s="108">
        <v>43006</v>
      </c>
      <c r="F356" s="109">
        <v>-18150</v>
      </c>
    </row>
    <row r="357" spans="1:6" s="110" customFormat="1" ht="17.25" x14ac:dyDescent="0.3">
      <c r="A357" s="49">
        <v>3600452658</v>
      </c>
      <c r="B357" s="49">
        <v>50</v>
      </c>
      <c r="C357" s="49" t="s">
        <v>255</v>
      </c>
      <c r="D357" s="107">
        <v>173600376012002</v>
      </c>
      <c r="E357" s="108">
        <v>43006</v>
      </c>
      <c r="F357" s="109">
        <v>-9422</v>
      </c>
    </row>
    <row r="358" spans="1:6" s="110" customFormat="1" ht="17.25" x14ac:dyDescent="0.3">
      <c r="A358" s="49">
        <v>3600453445</v>
      </c>
      <c r="B358" s="49">
        <v>50</v>
      </c>
      <c r="C358" s="49" t="s">
        <v>255</v>
      </c>
      <c r="D358" s="107">
        <v>173600136449002</v>
      </c>
      <c r="E358" s="108">
        <v>43006</v>
      </c>
      <c r="F358" s="109">
        <v>-393700</v>
      </c>
    </row>
    <row r="359" spans="1:6" s="110" customFormat="1" ht="17.25" x14ac:dyDescent="0.3">
      <c r="A359" s="49">
        <v>3600454935</v>
      </c>
      <c r="B359" s="49">
        <v>50</v>
      </c>
      <c r="C359" s="49" t="s">
        <v>255</v>
      </c>
      <c r="D359" s="107">
        <v>173600360430002</v>
      </c>
      <c r="E359" s="108">
        <v>43006</v>
      </c>
      <c r="F359" s="109">
        <v>-5420</v>
      </c>
    </row>
    <row r="362" spans="1:6" s="110" customFormat="1" ht="17.25" x14ac:dyDescent="0.3">
      <c r="A362" s="49">
        <v>3600437957</v>
      </c>
      <c r="B362" s="49">
        <v>50</v>
      </c>
      <c r="C362" s="49" t="s">
        <v>255</v>
      </c>
      <c r="D362" s="107">
        <v>173600383536002</v>
      </c>
      <c r="E362" s="108">
        <v>43007</v>
      </c>
      <c r="F362" s="109">
        <v>-17000</v>
      </c>
    </row>
    <row r="363" spans="1:6" s="110" customFormat="1" ht="17.25" x14ac:dyDescent="0.3">
      <c r="A363" s="49">
        <v>3600437958</v>
      </c>
      <c r="B363" s="49">
        <v>50</v>
      </c>
      <c r="C363" s="49" t="s">
        <v>255</v>
      </c>
      <c r="D363" s="107">
        <v>173600384421002</v>
      </c>
      <c r="E363" s="108">
        <v>43007</v>
      </c>
      <c r="F363" s="109">
        <v>-22575</v>
      </c>
    </row>
    <row r="364" spans="1:6" s="110" customFormat="1" ht="17.25" x14ac:dyDescent="0.3">
      <c r="A364" s="49">
        <v>3600455105</v>
      </c>
      <c r="B364" s="49">
        <v>50</v>
      </c>
      <c r="C364" s="49" t="s">
        <v>255</v>
      </c>
      <c r="D364" s="107">
        <v>173600376057002</v>
      </c>
      <c r="E364" s="108">
        <v>43007</v>
      </c>
      <c r="F364" s="109">
        <v>-6370</v>
      </c>
    </row>
    <row r="381" spans="1:6" ht="17.25" x14ac:dyDescent="0.3">
      <c r="A381" s="49">
        <v>3600228449</v>
      </c>
      <c r="B381" s="49">
        <v>40</v>
      </c>
      <c r="C381" s="49" t="s">
        <v>254</v>
      </c>
      <c r="D381" s="107" t="s">
        <v>1164</v>
      </c>
      <c r="E381" s="108">
        <v>42919</v>
      </c>
      <c r="F381" s="109">
        <v>8120</v>
      </c>
    </row>
    <row r="382" spans="1:6" ht="17.25" x14ac:dyDescent="0.3">
      <c r="A382" s="49">
        <v>3600229746</v>
      </c>
      <c r="B382" s="49">
        <v>40</v>
      </c>
      <c r="C382" s="49" t="s">
        <v>254</v>
      </c>
      <c r="D382" s="107" t="s">
        <v>1165</v>
      </c>
      <c r="E382" s="108">
        <v>42919</v>
      </c>
      <c r="F382" s="109">
        <v>25000</v>
      </c>
    </row>
    <row r="383" spans="1:6" ht="17.25" x14ac:dyDescent="0.3">
      <c r="A383" s="60">
        <v>3600279216</v>
      </c>
      <c r="B383" s="60">
        <v>50</v>
      </c>
      <c r="C383" s="60" t="s">
        <v>255</v>
      </c>
      <c r="D383" s="117">
        <v>173600220769002</v>
      </c>
      <c r="E383" s="118">
        <v>42920</v>
      </c>
      <c r="F383" s="119">
        <v>-82650</v>
      </c>
    </row>
    <row r="384" spans="1:6" ht="17.25" x14ac:dyDescent="0.3">
      <c r="A384" s="60">
        <v>100209348</v>
      </c>
      <c r="B384" s="60">
        <v>50</v>
      </c>
      <c r="C384" s="60" t="s">
        <v>256</v>
      </c>
      <c r="D384" s="117">
        <v>173600209321002</v>
      </c>
      <c r="E384" s="118">
        <v>42921</v>
      </c>
      <c r="F384" s="119">
        <v>-14000</v>
      </c>
    </row>
    <row r="385" spans="1:6" s="110" customFormat="1" ht="17.25" x14ac:dyDescent="0.3">
      <c r="A385" s="49">
        <v>3600233342</v>
      </c>
      <c r="B385" s="49">
        <v>40</v>
      </c>
      <c r="C385" s="49" t="s">
        <v>254</v>
      </c>
      <c r="D385" s="107" t="s">
        <v>1166</v>
      </c>
      <c r="E385" s="108">
        <v>42921</v>
      </c>
      <c r="F385" s="109">
        <v>20000</v>
      </c>
    </row>
    <row r="386" spans="1:6" s="110" customFormat="1" ht="17.25" x14ac:dyDescent="0.3">
      <c r="A386" s="49">
        <v>3600233343</v>
      </c>
      <c r="B386" s="49">
        <v>40</v>
      </c>
      <c r="C386" s="49" t="s">
        <v>254</v>
      </c>
      <c r="D386" s="107" t="s">
        <v>1167</v>
      </c>
      <c r="E386" s="108">
        <v>42921</v>
      </c>
      <c r="F386" s="109">
        <v>57000</v>
      </c>
    </row>
    <row r="387" spans="1:6" ht="17.25" x14ac:dyDescent="0.3">
      <c r="A387" s="60">
        <v>3600279217</v>
      </c>
      <c r="B387" s="60">
        <v>50</v>
      </c>
      <c r="C387" s="60" t="s">
        <v>255</v>
      </c>
      <c r="D387" s="117">
        <v>173600155464002</v>
      </c>
      <c r="E387" s="118">
        <v>42921</v>
      </c>
      <c r="F387" s="119">
        <v>-114500</v>
      </c>
    </row>
    <row r="388" spans="1:6" ht="17.25" x14ac:dyDescent="0.3">
      <c r="A388" s="60">
        <v>3600279218</v>
      </c>
      <c r="B388" s="60">
        <v>50</v>
      </c>
      <c r="C388" s="60" t="s">
        <v>255</v>
      </c>
      <c r="D388" s="117">
        <v>173600209321002</v>
      </c>
      <c r="E388" s="118">
        <v>42921</v>
      </c>
      <c r="F388" s="119">
        <v>-66600</v>
      </c>
    </row>
    <row r="389" spans="1:6" ht="17.25" x14ac:dyDescent="0.3">
      <c r="A389" s="60">
        <v>100209349</v>
      </c>
      <c r="B389" s="60">
        <v>50</v>
      </c>
      <c r="C389" s="60" t="s">
        <v>256</v>
      </c>
      <c r="D389" s="117">
        <v>173600152266002</v>
      </c>
      <c r="E389" s="118">
        <v>42922</v>
      </c>
      <c r="F389" s="119">
        <v>-75890</v>
      </c>
    </row>
    <row r="390" spans="1:6" s="110" customFormat="1" ht="17.25" x14ac:dyDescent="0.3">
      <c r="A390" s="49">
        <v>3600235629</v>
      </c>
      <c r="B390" s="49">
        <v>40</v>
      </c>
      <c r="C390" s="49" t="s">
        <v>254</v>
      </c>
      <c r="D390" s="107" t="s">
        <v>1168</v>
      </c>
      <c r="E390" s="108">
        <v>42922</v>
      </c>
      <c r="F390" s="109">
        <v>162400</v>
      </c>
    </row>
    <row r="391" spans="1:6" ht="17.25" x14ac:dyDescent="0.3">
      <c r="A391" s="60">
        <v>3600273954</v>
      </c>
      <c r="B391" s="60">
        <v>50</v>
      </c>
      <c r="C391" s="60" t="s">
        <v>255</v>
      </c>
      <c r="D391" s="117">
        <v>173600152266002</v>
      </c>
      <c r="E391" s="118">
        <v>42922</v>
      </c>
      <c r="F391" s="119">
        <v>-104065</v>
      </c>
    </row>
    <row r="392" spans="1:6" ht="17.25" x14ac:dyDescent="0.3">
      <c r="A392" s="60">
        <v>100205383</v>
      </c>
      <c r="B392" s="60">
        <v>50</v>
      </c>
      <c r="C392" s="60" t="s">
        <v>256</v>
      </c>
      <c r="D392" s="117">
        <v>173600119316002</v>
      </c>
      <c r="E392" s="118">
        <v>42923</v>
      </c>
      <c r="F392" s="119">
        <v>-10700</v>
      </c>
    </row>
    <row r="393" spans="1:6" ht="17.25" x14ac:dyDescent="0.3">
      <c r="A393" s="49">
        <v>3600233673</v>
      </c>
      <c r="B393" s="49">
        <v>40</v>
      </c>
      <c r="C393" s="49" t="s">
        <v>254</v>
      </c>
      <c r="D393" s="107" t="s">
        <v>1169</v>
      </c>
      <c r="E393" s="108">
        <v>42923</v>
      </c>
      <c r="F393" s="109">
        <v>16800</v>
      </c>
    </row>
    <row r="394" spans="1:6" ht="17.25" x14ac:dyDescent="0.3">
      <c r="A394" s="49">
        <v>3600234799</v>
      </c>
      <c r="B394" s="49">
        <v>40</v>
      </c>
      <c r="C394" s="49" t="s">
        <v>254</v>
      </c>
      <c r="D394" s="107" t="s">
        <v>1170</v>
      </c>
      <c r="E394" s="108">
        <v>42923</v>
      </c>
      <c r="F394" s="109">
        <v>17500</v>
      </c>
    </row>
    <row r="395" spans="1:6" ht="17.25" x14ac:dyDescent="0.3">
      <c r="A395" s="49">
        <v>3600235942</v>
      </c>
      <c r="B395" s="49">
        <v>40</v>
      </c>
      <c r="C395" s="49" t="s">
        <v>254</v>
      </c>
      <c r="D395" s="107" t="s">
        <v>1171</v>
      </c>
      <c r="E395" s="108">
        <v>42923</v>
      </c>
      <c r="F395" s="109">
        <v>100000</v>
      </c>
    </row>
    <row r="396" spans="1:6" ht="17.25" x14ac:dyDescent="0.3">
      <c r="A396" s="49">
        <v>3600236508</v>
      </c>
      <c r="B396" s="49">
        <v>40</v>
      </c>
      <c r="C396" s="49" t="s">
        <v>254</v>
      </c>
      <c r="D396" s="107" t="s">
        <v>1172</v>
      </c>
      <c r="E396" s="108">
        <v>42923</v>
      </c>
      <c r="F396" s="109">
        <v>100000</v>
      </c>
    </row>
    <row r="397" spans="1:6" ht="17.25" x14ac:dyDescent="0.3">
      <c r="A397" s="49">
        <v>3600236602</v>
      </c>
      <c r="B397" s="49">
        <v>40</v>
      </c>
      <c r="C397" s="49" t="s">
        <v>254</v>
      </c>
      <c r="D397" s="107" t="s">
        <v>1173</v>
      </c>
      <c r="E397" s="108">
        <v>42923</v>
      </c>
      <c r="F397" s="109">
        <v>21200</v>
      </c>
    </row>
    <row r="398" spans="1:6" ht="17.25" x14ac:dyDescent="0.3">
      <c r="A398" s="60">
        <v>3600273952</v>
      </c>
      <c r="B398" s="60">
        <v>50</v>
      </c>
      <c r="C398" s="60" t="s">
        <v>255</v>
      </c>
      <c r="D398" s="117">
        <v>173600119316002</v>
      </c>
      <c r="E398" s="118">
        <v>42923</v>
      </c>
      <c r="F398" s="119">
        <v>-39300</v>
      </c>
    </row>
    <row r="399" spans="1:6" ht="17.25" x14ac:dyDescent="0.3">
      <c r="A399" s="60">
        <v>100214216</v>
      </c>
      <c r="B399" s="60">
        <v>50</v>
      </c>
      <c r="C399" s="60" t="s">
        <v>256</v>
      </c>
      <c r="D399" s="117">
        <v>173600228449002</v>
      </c>
      <c r="E399" s="118">
        <v>42927</v>
      </c>
      <c r="F399" s="119">
        <v>-320</v>
      </c>
    </row>
    <row r="400" spans="1:6" ht="17.25" x14ac:dyDescent="0.3">
      <c r="A400" s="60">
        <v>3600273955</v>
      </c>
      <c r="B400" s="60">
        <v>50</v>
      </c>
      <c r="C400" s="60" t="s">
        <v>255</v>
      </c>
      <c r="D400" s="117">
        <v>173600205759002</v>
      </c>
      <c r="E400" s="118">
        <v>42927</v>
      </c>
      <c r="F400" s="119">
        <v>-20000</v>
      </c>
    </row>
    <row r="401" spans="1:6" ht="17.25" x14ac:dyDescent="0.3">
      <c r="A401" s="60">
        <v>3600026375</v>
      </c>
      <c r="B401" s="60">
        <v>50</v>
      </c>
      <c r="C401" s="60" t="s">
        <v>255</v>
      </c>
      <c r="D401" s="117">
        <v>173600170647002</v>
      </c>
      <c r="E401" s="118">
        <v>42928</v>
      </c>
      <c r="F401" s="119">
        <v>-20000</v>
      </c>
    </row>
    <row r="402" spans="1:6" ht="17.25" x14ac:dyDescent="0.3">
      <c r="A402" s="49">
        <v>3600026379</v>
      </c>
      <c r="B402" s="49">
        <v>50</v>
      </c>
      <c r="C402" s="49" t="s">
        <v>255</v>
      </c>
      <c r="D402" s="107">
        <v>173600228449002</v>
      </c>
      <c r="E402" s="108">
        <v>42928</v>
      </c>
      <c r="F402" s="109">
        <v>-7800</v>
      </c>
    </row>
    <row r="403" spans="1:6" ht="17.25" x14ac:dyDescent="0.3">
      <c r="A403" s="60">
        <v>3600026381</v>
      </c>
      <c r="B403" s="60">
        <v>50</v>
      </c>
      <c r="C403" s="60" t="s">
        <v>255</v>
      </c>
      <c r="D403" s="117">
        <v>173600213673002</v>
      </c>
      <c r="E403" s="118">
        <v>42928</v>
      </c>
      <c r="F403" s="119">
        <v>-100000</v>
      </c>
    </row>
    <row r="404" spans="1:6" ht="17.25" x14ac:dyDescent="0.3">
      <c r="A404" s="60">
        <v>3600026385</v>
      </c>
      <c r="B404" s="60">
        <v>50</v>
      </c>
      <c r="C404" s="60" t="s">
        <v>255</v>
      </c>
      <c r="D404" s="117">
        <v>173600216322002</v>
      </c>
      <c r="E404" s="118">
        <v>42928</v>
      </c>
      <c r="F404" s="119">
        <v>-2884</v>
      </c>
    </row>
    <row r="405" spans="1:6" ht="17.25" x14ac:dyDescent="0.3">
      <c r="A405" s="49">
        <v>3600232448</v>
      </c>
      <c r="B405" s="49">
        <v>40</v>
      </c>
      <c r="C405" s="49" t="s">
        <v>254</v>
      </c>
      <c r="D405" s="107" t="s">
        <v>1174</v>
      </c>
      <c r="E405" s="108">
        <v>42928</v>
      </c>
      <c r="F405" s="109">
        <v>100000</v>
      </c>
    </row>
    <row r="406" spans="1:6" ht="17.25" x14ac:dyDescent="0.3">
      <c r="A406" s="49">
        <v>3600238248</v>
      </c>
      <c r="B406" s="49">
        <v>40</v>
      </c>
      <c r="C406" s="49" t="s">
        <v>254</v>
      </c>
      <c r="D406" s="107" t="s">
        <v>1175</v>
      </c>
      <c r="E406" s="108">
        <v>42928</v>
      </c>
      <c r="F406" s="109">
        <v>144000</v>
      </c>
    </row>
    <row r="407" spans="1:6" ht="17.25" x14ac:dyDescent="0.3">
      <c r="A407" s="49">
        <v>3600238282</v>
      </c>
      <c r="B407" s="49">
        <v>40</v>
      </c>
      <c r="C407" s="49" t="s">
        <v>254</v>
      </c>
      <c r="D407" s="107" t="s">
        <v>1176</v>
      </c>
      <c r="E407" s="108">
        <v>42928</v>
      </c>
      <c r="F407" s="109">
        <v>300000</v>
      </c>
    </row>
    <row r="408" spans="1:6" ht="17.25" x14ac:dyDescent="0.3">
      <c r="A408" s="49">
        <v>3600240603</v>
      </c>
      <c r="B408" s="49">
        <v>40</v>
      </c>
      <c r="C408" s="49" t="s">
        <v>254</v>
      </c>
      <c r="D408" s="107" t="s">
        <v>1177</v>
      </c>
      <c r="E408" s="108">
        <v>42928</v>
      </c>
      <c r="F408" s="109">
        <v>24500</v>
      </c>
    </row>
    <row r="409" spans="1:6" ht="17.25" x14ac:dyDescent="0.3">
      <c r="A409" s="49">
        <v>3600241057</v>
      </c>
      <c r="B409" s="49">
        <v>40</v>
      </c>
      <c r="C409" s="49" t="s">
        <v>254</v>
      </c>
      <c r="D409" s="107" t="s">
        <v>1178</v>
      </c>
      <c r="E409" s="108">
        <v>42929</v>
      </c>
      <c r="F409" s="109">
        <v>44275</v>
      </c>
    </row>
    <row r="410" spans="1:6" ht="17.25" x14ac:dyDescent="0.3">
      <c r="A410" s="60">
        <v>3600282818</v>
      </c>
      <c r="B410" s="60">
        <v>50</v>
      </c>
      <c r="C410" s="60" t="s">
        <v>255</v>
      </c>
      <c r="D410" s="117">
        <v>173600226161002</v>
      </c>
      <c r="E410" s="118">
        <v>42929</v>
      </c>
      <c r="F410" s="119">
        <v>-45050</v>
      </c>
    </row>
    <row r="411" spans="1:6" ht="17.25" x14ac:dyDescent="0.3">
      <c r="A411" s="60">
        <v>3600026387</v>
      </c>
      <c r="B411" s="60">
        <v>50</v>
      </c>
      <c r="C411" s="60" t="s">
        <v>255</v>
      </c>
      <c r="D411" s="117">
        <v>173600199485002</v>
      </c>
      <c r="E411" s="118">
        <v>42930</v>
      </c>
      <c r="F411" s="119">
        <v>-9400</v>
      </c>
    </row>
    <row r="412" spans="1:6" ht="17.25" x14ac:dyDescent="0.3">
      <c r="A412" s="49">
        <v>3600240413</v>
      </c>
      <c r="B412" s="49">
        <v>40</v>
      </c>
      <c r="C412" s="49" t="s">
        <v>254</v>
      </c>
      <c r="D412" s="107" t="s">
        <v>1179</v>
      </c>
      <c r="E412" s="108">
        <v>42930</v>
      </c>
      <c r="F412" s="109">
        <v>140400</v>
      </c>
    </row>
    <row r="413" spans="1:6" ht="17.25" x14ac:dyDescent="0.3">
      <c r="A413" s="60">
        <v>3600279702</v>
      </c>
      <c r="B413" s="60">
        <v>50</v>
      </c>
      <c r="C413" s="60" t="s">
        <v>255</v>
      </c>
      <c r="D413" s="117">
        <v>173600225823002</v>
      </c>
      <c r="E413" s="118">
        <v>42930</v>
      </c>
      <c r="F413" s="119">
        <v>-30000</v>
      </c>
    </row>
    <row r="414" spans="1:6" ht="17.25" x14ac:dyDescent="0.3">
      <c r="A414" s="60">
        <v>100214218</v>
      </c>
      <c r="B414" s="60">
        <v>50</v>
      </c>
      <c r="C414" s="60" t="s">
        <v>256</v>
      </c>
      <c r="D414" s="117">
        <v>173600227060002</v>
      </c>
      <c r="E414" s="118">
        <v>42933</v>
      </c>
      <c r="F414" s="119">
        <v>-1500</v>
      </c>
    </row>
    <row r="415" spans="1:6" s="110" customFormat="1" ht="17.25" x14ac:dyDescent="0.3">
      <c r="A415" s="49">
        <v>3600228723</v>
      </c>
      <c r="B415" s="49">
        <v>40</v>
      </c>
      <c r="C415" s="49" t="s">
        <v>254</v>
      </c>
      <c r="D415" s="107" t="s">
        <v>1180</v>
      </c>
      <c r="E415" s="108">
        <v>42933</v>
      </c>
      <c r="F415" s="109">
        <v>6000</v>
      </c>
    </row>
    <row r="416" spans="1:6" s="110" customFormat="1" ht="17.25" x14ac:dyDescent="0.3">
      <c r="A416" s="49">
        <v>3600243588</v>
      </c>
      <c r="B416" s="49">
        <v>40</v>
      </c>
      <c r="C416" s="49" t="s">
        <v>254</v>
      </c>
      <c r="D416" s="107" t="s">
        <v>1181</v>
      </c>
      <c r="E416" s="108">
        <v>42933</v>
      </c>
      <c r="F416" s="109">
        <v>34000</v>
      </c>
    </row>
    <row r="417" spans="1:6" s="110" customFormat="1" ht="17.25" x14ac:dyDescent="0.3">
      <c r="A417" s="49">
        <v>3600246361</v>
      </c>
      <c r="B417" s="49">
        <v>40</v>
      </c>
      <c r="C417" s="49" t="s">
        <v>254</v>
      </c>
      <c r="D417" s="107" t="s">
        <v>1182</v>
      </c>
      <c r="E417" s="108">
        <v>42933</v>
      </c>
      <c r="F417" s="109">
        <v>14625</v>
      </c>
    </row>
    <row r="418" spans="1:6" ht="17.25" x14ac:dyDescent="0.3">
      <c r="A418" s="60">
        <v>3600279704</v>
      </c>
      <c r="B418" s="60">
        <v>50</v>
      </c>
      <c r="C418" s="60" t="s">
        <v>255</v>
      </c>
      <c r="D418" s="117">
        <v>173600227060002</v>
      </c>
      <c r="E418" s="118">
        <v>42933</v>
      </c>
      <c r="F418" s="119">
        <v>-28700</v>
      </c>
    </row>
    <row r="419" spans="1:6" ht="17.25" x14ac:dyDescent="0.3">
      <c r="A419" s="49">
        <v>3600282817</v>
      </c>
      <c r="B419" s="49">
        <v>50</v>
      </c>
      <c r="C419" s="49" t="s">
        <v>255</v>
      </c>
      <c r="D419" s="107">
        <v>173600234799002</v>
      </c>
      <c r="E419" s="108">
        <v>42934</v>
      </c>
      <c r="F419" s="109">
        <v>-17500</v>
      </c>
    </row>
    <row r="420" spans="1:6" ht="17.25" x14ac:dyDescent="0.3">
      <c r="A420" s="49">
        <v>3600228777</v>
      </c>
      <c r="B420" s="49">
        <v>40</v>
      </c>
      <c r="C420" s="49" t="s">
        <v>254</v>
      </c>
      <c r="D420" s="107" t="s">
        <v>1183</v>
      </c>
      <c r="E420" s="108">
        <v>42936</v>
      </c>
      <c r="F420" s="109">
        <v>17000</v>
      </c>
    </row>
    <row r="421" spans="1:6" ht="17.25" x14ac:dyDescent="0.3">
      <c r="A421" s="49">
        <v>3600252418</v>
      </c>
      <c r="B421" s="49">
        <v>40</v>
      </c>
      <c r="C421" s="49" t="s">
        <v>254</v>
      </c>
      <c r="D421" s="107" t="s">
        <v>1184</v>
      </c>
      <c r="E421" s="108">
        <v>42936</v>
      </c>
      <c r="F421" s="109">
        <v>280000</v>
      </c>
    </row>
    <row r="422" spans="1:6" ht="17.25" x14ac:dyDescent="0.3">
      <c r="A422" s="49">
        <v>3600252424</v>
      </c>
      <c r="B422" s="49">
        <v>40</v>
      </c>
      <c r="C422" s="49" t="s">
        <v>254</v>
      </c>
      <c r="D422" s="107" t="s">
        <v>1185</v>
      </c>
      <c r="E422" s="108">
        <v>42936</v>
      </c>
      <c r="F422" s="109">
        <v>67000</v>
      </c>
    </row>
    <row r="423" spans="1:6" ht="17.25" x14ac:dyDescent="0.3">
      <c r="A423" s="49">
        <v>3600252426</v>
      </c>
      <c r="B423" s="49">
        <v>40</v>
      </c>
      <c r="C423" s="49" t="s">
        <v>254</v>
      </c>
      <c r="D423" s="107" t="s">
        <v>1186</v>
      </c>
      <c r="E423" s="108">
        <v>42936</v>
      </c>
      <c r="F423" s="109">
        <v>68500</v>
      </c>
    </row>
    <row r="424" spans="1:6" ht="17.25" x14ac:dyDescent="0.3">
      <c r="A424" s="60">
        <v>3600279705</v>
      </c>
      <c r="B424" s="60">
        <v>50</v>
      </c>
      <c r="C424" s="60" t="s">
        <v>255</v>
      </c>
      <c r="D424" s="117">
        <v>173600220372002</v>
      </c>
      <c r="E424" s="118">
        <v>42936</v>
      </c>
      <c r="F424" s="119">
        <v>-27000</v>
      </c>
    </row>
    <row r="425" spans="1:6" ht="17.25" x14ac:dyDescent="0.3">
      <c r="A425" s="49">
        <v>3600251874</v>
      </c>
      <c r="B425" s="49">
        <v>40</v>
      </c>
      <c r="C425" s="49" t="s">
        <v>254</v>
      </c>
      <c r="D425" s="107" t="s">
        <v>1187</v>
      </c>
      <c r="E425" s="108">
        <v>42940</v>
      </c>
      <c r="F425" s="109">
        <v>15000</v>
      </c>
    </row>
    <row r="426" spans="1:6" ht="17.25" x14ac:dyDescent="0.3">
      <c r="A426" s="49">
        <v>3600254161</v>
      </c>
      <c r="B426" s="49">
        <v>40</v>
      </c>
      <c r="C426" s="49" t="s">
        <v>254</v>
      </c>
      <c r="D426" s="107" t="s">
        <v>1188</v>
      </c>
      <c r="E426" s="108">
        <v>42940</v>
      </c>
      <c r="F426" s="109">
        <v>1050</v>
      </c>
    </row>
    <row r="427" spans="1:6" ht="17.25" x14ac:dyDescent="0.3">
      <c r="A427" s="60">
        <v>3600277092</v>
      </c>
      <c r="B427" s="60">
        <v>50</v>
      </c>
      <c r="C427" s="60" t="s">
        <v>255</v>
      </c>
      <c r="D427" s="117">
        <v>173600220101002</v>
      </c>
      <c r="E427" s="118">
        <v>42940</v>
      </c>
      <c r="F427" s="119">
        <v>-13500</v>
      </c>
    </row>
    <row r="428" spans="1:6" ht="17.25" x14ac:dyDescent="0.3">
      <c r="A428" s="49">
        <v>3600255771</v>
      </c>
      <c r="B428" s="49">
        <v>40</v>
      </c>
      <c r="C428" s="49" t="s">
        <v>254</v>
      </c>
      <c r="D428" s="107" t="s">
        <v>1189</v>
      </c>
      <c r="E428" s="108">
        <v>42941</v>
      </c>
      <c r="F428" s="109">
        <v>7000</v>
      </c>
    </row>
    <row r="429" spans="1:6" ht="17.25" x14ac:dyDescent="0.3">
      <c r="A429" s="49">
        <v>3600256517</v>
      </c>
      <c r="B429" s="49">
        <v>40</v>
      </c>
      <c r="C429" s="49" t="s">
        <v>254</v>
      </c>
      <c r="D429" s="107" t="s">
        <v>1190</v>
      </c>
      <c r="E429" s="108">
        <v>42941</v>
      </c>
      <c r="F429" s="109">
        <v>10000</v>
      </c>
    </row>
    <row r="430" spans="1:6" ht="17.25" x14ac:dyDescent="0.3">
      <c r="A430" s="49">
        <v>3600256519</v>
      </c>
      <c r="B430" s="49">
        <v>40</v>
      </c>
      <c r="C430" s="49" t="s">
        <v>254</v>
      </c>
      <c r="D430" s="107" t="s">
        <v>1191</v>
      </c>
      <c r="E430" s="108">
        <v>42941</v>
      </c>
      <c r="F430" s="109">
        <v>8476</v>
      </c>
    </row>
    <row r="431" spans="1:6" ht="17.25" x14ac:dyDescent="0.3">
      <c r="A431" s="49">
        <v>3600256529</v>
      </c>
      <c r="B431" s="49">
        <v>40</v>
      </c>
      <c r="C431" s="49" t="s">
        <v>254</v>
      </c>
      <c r="D431" s="107" t="s">
        <v>1192</v>
      </c>
      <c r="E431" s="108">
        <v>42941</v>
      </c>
      <c r="F431" s="109">
        <v>148700</v>
      </c>
    </row>
    <row r="432" spans="1:6" ht="17.25" x14ac:dyDescent="0.3">
      <c r="A432" s="49">
        <v>3600256698</v>
      </c>
      <c r="B432" s="49">
        <v>40</v>
      </c>
      <c r="C432" s="49" t="s">
        <v>254</v>
      </c>
      <c r="D432" s="107" t="s">
        <v>1193</v>
      </c>
      <c r="E432" s="108">
        <v>42941</v>
      </c>
      <c r="F432" s="109">
        <v>9260</v>
      </c>
    </row>
    <row r="433" spans="1:7" ht="17.25" x14ac:dyDescent="0.3">
      <c r="A433" s="49">
        <v>3600257947</v>
      </c>
      <c r="B433" s="49">
        <v>40</v>
      </c>
      <c r="C433" s="49" t="s">
        <v>254</v>
      </c>
      <c r="D433" s="107" t="s">
        <v>1194</v>
      </c>
      <c r="E433" s="108">
        <v>42941</v>
      </c>
      <c r="F433" s="109">
        <v>6457</v>
      </c>
    </row>
    <row r="434" spans="1:7" ht="17.25" x14ac:dyDescent="0.3">
      <c r="A434" s="49">
        <v>3600257948</v>
      </c>
      <c r="B434" s="49">
        <v>40</v>
      </c>
      <c r="C434" s="49" t="s">
        <v>254</v>
      </c>
      <c r="D434" s="107" t="s">
        <v>1195</v>
      </c>
      <c r="E434" s="108">
        <v>42941</v>
      </c>
      <c r="F434" s="109">
        <v>12116</v>
      </c>
    </row>
    <row r="435" spans="1:7" ht="17.25" x14ac:dyDescent="0.3">
      <c r="A435" s="49">
        <v>3600257949</v>
      </c>
      <c r="B435" s="49">
        <v>40</v>
      </c>
      <c r="C435" s="49" t="s">
        <v>254</v>
      </c>
      <c r="D435" s="107" t="s">
        <v>1196</v>
      </c>
      <c r="E435" s="108">
        <v>42941</v>
      </c>
      <c r="F435" s="109">
        <v>99600</v>
      </c>
    </row>
    <row r="436" spans="1:7" ht="17.25" x14ac:dyDescent="0.3">
      <c r="A436" s="49">
        <v>3600258744</v>
      </c>
      <c r="B436" s="49">
        <v>40</v>
      </c>
      <c r="C436" s="49" t="s">
        <v>254</v>
      </c>
      <c r="D436" s="107" t="s">
        <v>1197</v>
      </c>
      <c r="E436" s="108">
        <v>42941</v>
      </c>
      <c r="F436" s="109">
        <v>10000</v>
      </c>
    </row>
    <row r="437" spans="1:7" ht="17.25" x14ac:dyDescent="0.3">
      <c r="A437" s="49">
        <v>3600259642</v>
      </c>
      <c r="B437" s="49">
        <v>40</v>
      </c>
      <c r="C437" s="49" t="s">
        <v>254</v>
      </c>
      <c r="D437" s="107" t="s">
        <v>1198</v>
      </c>
      <c r="E437" s="108">
        <v>42941</v>
      </c>
      <c r="F437" s="109">
        <v>9950</v>
      </c>
    </row>
    <row r="438" spans="1:7" ht="17.25" x14ac:dyDescent="0.3">
      <c r="A438" s="49">
        <v>3600260402</v>
      </c>
      <c r="B438" s="49">
        <v>40</v>
      </c>
      <c r="C438" s="49" t="s">
        <v>254</v>
      </c>
      <c r="D438" s="107" t="s">
        <v>1199</v>
      </c>
      <c r="E438" s="108">
        <v>42941</v>
      </c>
      <c r="F438" s="109">
        <v>10000</v>
      </c>
    </row>
    <row r="439" spans="1:7" ht="17.25" x14ac:dyDescent="0.3">
      <c r="A439" s="49">
        <v>3600260405</v>
      </c>
      <c r="B439" s="49">
        <v>40</v>
      </c>
      <c r="C439" s="49" t="s">
        <v>254</v>
      </c>
      <c r="D439" s="107" t="s">
        <v>1200</v>
      </c>
      <c r="E439" s="108">
        <v>42941</v>
      </c>
      <c r="F439" s="109">
        <v>55540</v>
      </c>
    </row>
    <row r="440" spans="1:7" ht="17.25" x14ac:dyDescent="0.3">
      <c r="A440" s="49">
        <v>3600260407</v>
      </c>
      <c r="B440" s="49">
        <v>40</v>
      </c>
      <c r="C440" s="49" t="s">
        <v>254</v>
      </c>
      <c r="D440" s="107" t="s">
        <v>1201</v>
      </c>
      <c r="E440" s="108">
        <v>42941</v>
      </c>
      <c r="F440" s="109">
        <v>9840</v>
      </c>
    </row>
    <row r="441" spans="1:7" ht="17.25" x14ac:dyDescent="0.3">
      <c r="A441" s="49">
        <v>3600261510</v>
      </c>
      <c r="B441" s="49">
        <v>40</v>
      </c>
      <c r="C441" s="49" t="s">
        <v>254</v>
      </c>
      <c r="D441" s="107" t="s">
        <v>1202</v>
      </c>
      <c r="E441" s="108">
        <v>42941</v>
      </c>
      <c r="F441" s="109">
        <v>18000</v>
      </c>
    </row>
    <row r="442" spans="1:7" ht="17.25" x14ac:dyDescent="0.3">
      <c r="A442" s="49">
        <v>100214219</v>
      </c>
      <c r="B442" s="49">
        <v>50</v>
      </c>
      <c r="C442" s="49" t="s">
        <v>256</v>
      </c>
      <c r="D442" s="107">
        <v>173600246361002</v>
      </c>
      <c r="E442" s="108">
        <v>42942</v>
      </c>
      <c r="F442" s="109">
        <v>-3000</v>
      </c>
      <c r="G442" s="110"/>
    </row>
    <row r="443" spans="1:7" ht="17.25" x14ac:dyDescent="0.3">
      <c r="A443" s="49">
        <v>3600254674</v>
      </c>
      <c r="B443" s="49">
        <v>40</v>
      </c>
      <c r="C443" s="49" t="s">
        <v>254</v>
      </c>
      <c r="D443" s="107" t="s">
        <v>1203</v>
      </c>
      <c r="E443" s="108">
        <v>42942</v>
      </c>
      <c r="F443" s="109">
        <v>38760</v>
      </c>
    </row>
    <row r="444" spans="1:7" ht="17.25" x14ac:dyDescent="0.3">
      <c r="A444" s="49">
        <v>3600258757</v>
      </c>
      <c r="B444" s="49">
        <v>40</v>
      </c>
      <c r="C444" s="49" t="s">
        <v>254</v>
      </c>
      <c r="D444" s="107" t="s">
        <v>1204</v>
      </c>
      <c r="E444" s="108">
        <v>42942</v>
      </c>
      <c r="F444" s="109">
        <v>50200</v>
      </c>
    </row>
    <row r="445" spans="1:7" ht="17.25" x14ac:dyDescent="0.3">
      <c r="A445" s="49">
        <v>3600258758</v>
      </c>
      <c r="B445" s="49">
        <v>40</v>
      </c>
      <c r="C445" s="49" t="s">
        <v>254</v>
      </c>
      <c r="D445" s="107" t="s">
        <v>1205</v>
      </c>
      <c r="E445" s="108">
        <v>42942</v>
      </c>
      <c r="F445" s="109">
        <v>27000</v>
      </c>
    </row>
    <row r="446" spans="1:7" ht="17.25" x14ac:dyDescent="0.3">
      <c r="A446" s="49">
        <v>3600260482</v>
      </c>
      <c r="B446" s="49">
        <v>40</v>
      </c>
      <c r="C446" s="49" t="s">
        <v>254</v>
      </c>
      <c r="D446" s="107" t="s">
        <v>1206</v>
      </c>
      <c r="E446" s="108">
        <v>42942</v>
      </c>
      <c r="F446" s="109">
        <v>76000</v>
      </c>
    </row>
    <row r="447" spans="1:7" ht="17.25" x14ac:dyDescent="0.3">
      <c r="A447" s="49">
        <v>3600260586</v>
      </c>
      <c r="B447" s="49">
        <v>40</v>
      </c>
      <c r="C447" s="49" t="s">
        <v>254</v>
      </c>
      <c r="D447" s="107" t="s">
        <v>1207</v>
      </c>
      <c r="E447" s="108">
        <v>42942</v>
      </c>
      <c r="F447" s="109">
        <v>50000</v>
      </c>
    </row>
    <row r="448" spans="1:7" ht="17.25" x14ac:dyDescent="0.3">
      <c r="A448" s="49">
        <v>3600279706</v>
      </c>
      <c r="B448" s="49">
        <v>50</v>
      </c>
      <c r="C448" s="49" t="s">
        <v>255</v>
      </c>
      <c r="D448" s="107">
        <v>173600246361002</v>
      </c>
      <c r="E448" s="108">
        <v>42942</v>
      </c>
      <c r="F448" s="109">
        <v>-11625</v>
      </c>
    </row>
    <row r="449" spans="1:6" ht="17.25" x14ac:dyDescent="0.3">
      <c r="A449" s="60">
        <v>3600282816</v>
      </c>
      <c r="B449" s="60">
        <v>50</v>
      </c>
      <c r="C449" s="60" t="s">
        <v>255</v>
      </c>
      <c r="D449" s="117">
        <v>173600233342002</v>
      </c>
      <c r="E449" s="118">
        <v>42942</v>
      </c>
      <c r="F449" s="119">
        <v>-20000</v>
      </c>
    </row>
    <row r="450" spans="1:6" ht="17.25" x14ac:dyDescent="0.3">
      <c r="A450" s="49">
        <v>3600260062</v>
      </c>
      <c r="B450" s="49">
        <v>40</v>
      </c>
      <c r="C450" s="49" t="s">
        <v>254</v>
      </c>
      <c r="D450" s="107" t="s">
        <v>1208</v>
      </c>
      <c r="E450" s="108">
        <v>42943</v>
      </c>
      <c r="F450" s="109">
        <v>17304</v>
      </c>
    </row>
    <row r="451" spans="1:6" ht="17.25" x14ac:dyDescent="0.3">
      <c r="A451" s="49">
        <v>3600264013</v>
      </c>
      <c r="B451" s="49">
        <v>40</v>
      </c>
      <c r="C451" s="49" t="s">
        <v>254</v>
      </c>
      <c r="D451" s="107" t="s">
        <v>1209</v>
      </c>
      <c r="E451" s="108">
        <v>42943</v>
      </c>
      <c r="F451" s="109">
        <v>5040</v>
      </c>
    </row>
    <row r="452" spans="1:6" ht="17.25" x14ac:dyDescent="0.3">
      <c r="A452" s="49">
        <v>3600264014</v>
      </c>
      <c r="B452" s="49">
        <v>40</v>
      </c>
      <c r="C452" s="49" t="s">
        <v>254</v>
      </c>
      <c r="D452" s="107" t="s">
        <v>1210</v>
      </c>
      <c r="E452" s="108">
        <v>42943</v>
      </c>
      <c r="F452" s="109">
        <v>6220</v>
      </c>
    </row>
    <row r="453" spans="1:6" ht="17.25" x14ac:dyDescent="0.3">
      <c r="A453" s="60">
        <v>3600282815</v>
      </c>
      <c r="B453" s="60">
        <v>50</v>
      </c>
      <c r="C453" s="60" t="s">
        <v>255</v>
      </c>
      <c r="D453" s="117">
        <v>173600227121002</v>
      </c>
      <c r="E453" s="118">
        <v>42943</v>
      </c>
      <c r="F453" s="119">
        <v>-72300</v>
      </c>
    </row>
    <row r="454" spans="1:6" ht="17.25" x14ac:dyDescent="0.3">
      <c r="A454" s="60">
        <v>3600295577</v>
      </c>
      <c r="B454" s="60">
        <v>50</v>
      </c>
      <c r="C454" s="60" t="s">
        <v>255</v>
      </c>
      <c r="D454" s="117">
        <v>173600226414002</v>
      </c>
      <c r="E454" s="118">
        <v>42943</v>
      </c>
      <c r="F454" s="119">
        <v>-8060</v>
      </c>
    </row>
    <row r="455" spans="1:6" ht="17.25" x14ac:dyDescent="0.3">
      <c r="A455" s="60">
        <v>3600296707</v>
      </c>
      <c r="B455" s="60">
        <v>50</v>
      </c>
      <c r="C455" s="60" t="s">
        <v>255</v>
      </c>
      <c r="D455" s="117">
        <v>173600155469002</v>
      </c>
      <c r="E455" s="118">
        <v>42943</v>
      </c>
      <c r="F455" s="119">
        <v>-20000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9"/>
  <sheetViews>
    <sheetView topLeftCell="A142" zoomScale="130" zoomScaleNormal="130" workbookViewId="0">
      <selection activeCell="B153" sqref="B153:O153"/>
    </sheetView>
  </sheetViews>
  <sheetFormatPr defaultRowHeight="17.25" x14ac:dyDescent="0.3"/>
  <cols>
    <col min="1" max="1" width="5.625" style="37" customWidth="1"/>
    <col min="2" max="2" width="11.875" style="39" customWidth="1"/>
    <col min="3" max="3" width="11.5" style="37" customWidth="1"/>
    <col min="4" max="4" width="4.125" style="38" customWidth="1"/>
    <col min="5" max="5" width="5.375" style="38" customWidth="1"/>
    <col min="6" max="6" width="9" style="37"/>
    <col min="7" max="7" width="3.625" style="38" customWidth="1"/>
    <col min="8" max="8" width="9.25" style="197" customWidth="1"/>
    <col min="9" max="9" width="8.875" style="39" customWidth="1"/>
    <col min="10" max="10" width="4.875" style="38" customWidth="1"/>
    <col min="11" max="11" width="5.25" style="38" customWidth="1"/>
    <col min="12" max="12" width="7.5" style="132" customWidth="1"/>
    <col min="13" max="13" width="3.875" style="38" customWidth="1"/>
    <col min="14" max="14" width="9.625" style="197" customWidth="1"/>
    <col min="15" max="15" width="11" style="39" customWidth="1"/>
    <col min="16" max="16" width="9" style="40"/>
    <col min="17" max="17" width="16.375" style="40" customWidth="1"/>
    <col min="18" max="18" width="12.5" style="153" bestFit="1" customWidth="1"/>
    <col min="19" max="19" width="14.375" style="40" customWidth="1"/>
    <col min="20" max="16384" width="9" style="40"/>
  </cols>
  <sheetData>
    <row r="1" spans="1:21" ht="23.1" customHeight="1" x14ac:dyDescent="0.3">
      <c r="A1" s="435" t="s">
        <v>253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21" ht="23.1" customHeight="1" x14ac:dyDescent="0.3">
      <c r="A2" s="432" t="s">
        <v>250</v>
      </c>
      <c r="B2" s="432"/>
      <c r="C2" s="432"/>
      <c r="D2" s="432"/>
      <c r="E2" s="432"/>
      <c r="F2" s="432"/>
      <c r="G2" s="432"/>
      <c r="H2" s="433"/>
      <c r="I2" s="434" t="s">
        <v>252</v>
      </c>
      <c r="J2" s="432"/>
      <c r="K2" s="432"/>
      <c r="L2" s="432"/>
      <c r="M2" s="432"/>
      <c r="N2" s="433"/>
      <c r="O2" s="224"/>
    </row>
    <row r="3" spans="1:21" ht="23.1" customHeight="1" x14ac:dyDescent="0.3">
      <c r="A3" s="133"/>
      <c r="B3" s="158" t="s">
        <v>244</v>
      </c>
      <c r="C3" s="133" t="s">
        <v>245</v>
      </c>
      <c r="D3" s="133" t="s">
        <v>246</v>
      </c>
      <c r="E3" s="133" t="s">
        <v>247</v>
      </c>
      <c r="F3" s="133" t="s">
        <v>248</v>
      </c>
      <c r="G3" s="133" t="s">
        <v>249</v>
      </c>
      <c r="H3" s="225" t="s">
        <v>7</v>
      </c>
      <c r="I3" s="224" t="s">
        <v>245</v>
      </c>
      <c r="J3" s="133" t="s">
        <v>246</v>
      </c>
      <c r="K3" s="133" t="s">
        <v>247</v>
      </c>
      <c r="L3" s="226" t="s">
        <v>248</v>
      </c>
      <c r="M3" s="133" t="s">
        <v>249</v>
      </c>
      <c r="N3" s="225" t="s">
        <v>7</v>
      </c>
      <c r="O3" s="224" t="s">
        <v>251</v>
      </c>
    </row>
    <row r="4" spans="1:21" ht="23.1" customHeight="1" x14ac:dyDescent="0.3">
      <c r="A4" s="133"/>
      <c r="B4" s="158"/>
      <c r="C4" s="227">
        <v>3600051458</v>
      </c>
      <c r="D4" s="133"/>
      <c r="E4" s="133"/>
      <c r="F4" s="228">
        <v>42706</v>
      </c>
      <c r="G4" s="77"/>
      <c r="H4" s="96">
        <v>121100</v>
      </c>
      <c r="I4" s="229">
        <v>100255104</v>
      </c>
      <c r="J4" s="133"/>
      <c r="K4" s="133"/>
      <c r="L4" s="228">
        <v>42975</v>
      </c>
      <c r="M4" s="133"/>
      <c r="N4" s="96">
        <v>-21800</v>
      </c>
      <c r="O4" s="230"/>
      <c r="P4" s="46"/>
    </row>
    <row r="5" spans="1:21" ht="23.1" customHeight="1" x14ac:dyDescent="0.3">
      <c r="A5" s="133"/>
      <c r="B5" s="158"/>
      <c r="C5" s="78"/>
      <c r="D5" s="133"/>
      <c r="E5" s="133"/>
      <c r="F5" s="228"/>
      <c r="G5" s="77"/>
      <c r="H5" s="96"/>
      <c r="I5" s="229">
        <v>3600389219</v>
      </c>
      <c r="J5" s="133"/>
      <c r="K5" s="133"/>
      <c r="L5" s="228">
        <v>42975</v>
      </c>
      <c r="M5" s="133"/>
      <c r="N5" s="96">
        <v>-99300</v>
      </c>
      <c r="O5" s="230"/>
      <c r="P5" s="46"/>
    </row>
    <row r="6" spans="1:21" ht="23.1" customHeight="1" x14ac:dyDescent="0.3">
      <c r="A6" s="133"/>
      <c r="B6" s="158"/>
      <c r="C6" s="78">
        <v>3600075241</v>
      </c>
      <c r="D6" s="133"/>
      <c r="E6" s="133"/>
      <c r="F6" s="228">
        <v>42727</v>
      </c>
      <c r="G6" s="77"/>
      <c r="H6" s="96">
        <v>21300</v>
      </c>
      <c r="I6" s="229">
        <v>3600447685</v>
      </c>
      <c r="J6" s="133"/>
      <c r="K6" s="133"/>
      <c r="L6" s="228">
        <v>42986</v>
      </c>
      <c r="M6" s="133"/>
      <c r="N6" s="96">
        <v>-21300</v>
      </c>
      <c r="O6" s="230"/>
      <c r="P6" s="46"/>
    </row>
    <row r="7" spans="1:21" ht="23.1" customHeight="1" x14ac:dyDescent="0.3">
      <c r="A7" s="133"/>
      <c r="B7" s="158"/>
      <c r="C7" s="78">
        <v>3600127385</v>
      </c>
      <c r="D7" s="133"/>
      <c r="E7" s="133"/>
      <c r="F7" s="228">
        <v>42801</v>
      </c>
      <c r="G7" s="77"/>
      <c r="H7" s="96">
        <v>47050</v>
      </c>
      <c r="I7" s="229">
        <v>3600391176</v>
      </c>
      <c r="J7" s="133"/>
      <c r="K7" s="133"/>
      <c r="L7" s="228">
        <v>42955</v>
      </c>
      <c r="M7" s="133"/>
      <c r="N7" s="96">
        <v>-47050</v>
      </c>
      <c r="O7" s="230"/>
      <c r="R7" s="213"/>
      <c r="T7" s="154"/>
      <c r="U7" s="46"/>
    </row>
    <row r="8" spans="1:21" ht="23.1" customHeight="1" x14ac:dyDescent="0.3">
      <c r="A8" s="133"/>
      <c r="B8" s="158"/>
      <c r="C8" s="78">
        <v>3600136449</v>
      </c>
      <c r="D8" s="133"/>
      <c r="E8" s="133"/>
      <c r="F8" s="228">
        <v>42809</v>
      </c>
      <c r="G8" s="77"/>
      <c r="H8" s="96">
        <v>398100</v>
      </c>
      <c r="I8" s="229">
        <v>100300026</v>
      </c>
      <c r="J8" s="133"/>
      <c r="K8" s="133"/>
      <c r="L8" s="228">
        <v>43006</v>
      </c>
      <c r="M8" s="133"/>
      <c r="N8" s="96">
        <v>-4400</v>
      </c>
      <c r="O8" s="230"/>
      <c r="R8" s="213"/>
      <c r="T8" s="154"/>
      <c r="U8" s="46"/>
    </row>
    <row r="9" spans="1:21" ht="23.1" customHeight="1" x14ac:dyDescent="0.3">
      <c r="A9" s="133"/>
      <c r="B9" s="158"/>
      <c r="C9" s="231"/>
      <c r="D9" s="133"/>
      <c r="E9" s="133"/>
      <c r="F9" s="228"/>
      <c r="G9" s="77"/>
      <c r="H9" s="96"/>
      <c r="I9" s="229">
        <v>3600453445</v>
      </c>
      <c r="J9" s="133"/>
      <c r="K9" s="133"/>
      <c r="L9" s="228">
        <v>43006</v>
      </c>
      <c r="M9" s="133"/>
      <c r="N9" s="96">
        <v>-393700</v>
      </c>
      <c r="O9" s="230"/>
      <c r="R9" s="213"/>
      <c r="T9" s="154"/>
      <c r="U9" s="46"/>
    </row>
    <row r="10" spans="1:21" ht="23.1" customHeight="1" x14ac:dyDescent="0.3">
      <c r="A10" s="133"/>
      <c r="B10" s="158"/>
      <c r="C10" s="78">
        <v>3600153204</v>
      </c>
      <c r="D10" s="133"/>
      <c r="E10" s="133"/>
      <c r="F10" s="228">
        <v>42824</v>
      </c>
      <c r="G10" s="77"/>
      <c r="H10" s="96">
        <v>100000</v>
      </c>
      <c r="I10" s="229">
        <v>3600447983</v>
      </c>
      <c r="J10" s="133"/>
      <c r="K10" s="133"/>
      <c r="L10" s="228">
        <v>42996</v>
      </c>
      <c r="M10" s="133"/>
      <c r="N10" s="96">
        <v>-100000</v>
      </c>
      <c r="O10" s="230"/>
      <c r="R10" s="213"/>
      <c r="T10" s="154"/>
      <c r="U10" s="46"/>
    </row>
    <row r="11" spans="1:21" ht="23.1" customHeight="1" x14ac:dyDescent="0.3">
      <c r="A11" s="133"/>
      <c r="B11" s="158"/>
      <c r="C11" s="78">
        <v>3600149354</v>
      </c>
      <c r="D11" s="133"/>
      <c r="E11" s="133"/>
      <c r="F11" s="228">
        <v>42824</v>
      </c>
      <c r="G11" s="77"/>
      <c r="H11" s="96">
        <v>210200</v>
      </c>
      <c r="I11" s="232"/>
      <c r="J11" s="133"/>
      <c r="K11" s="133"/>
      <c r="L11" s="228"/>
      <c r="M11" s="133"/>
      <c r="N11" s="96"/>
      <c r="O11" s="233">
        <f>+H11</f>
        <v>210200</v>
      </c>
      <c r="Q11" s="39"/>
      <c r="S11" s="154"/>
      <c r="T11" s="46"/>
    </row>
    <row r="12" spans="1:21" ht="23.1" customHeight="1" x14ac:dyDescent="0.3">
      <c r="A12" s="133"/>
      <c r="B12" s="158"/>
      <c r="C12" s="78">
        <v>3600169316</v>
      </c>
      <c r="D12" s="133"/>
      <c r="E12" s="133"/>
      <c r="F12" s="228">
        <v>42851</v>
      </c>
      <c r="G12" s="77"/>
      <c r="H12" s="96">
        <v>181610</v>
      </c>
      <c r="I12" s="229">
        <v>3600447979</v>
      </c>
      <c r="J12" s="133"/>
      <c r="K12" s="133"/>
      <c r="L12" s="228">
        <v>42979</v>
      </c>
      <c r="M12" s="133"/>
      <c r="N12" s="96">
        <v>-181610</v>
      </c>
      <c r="O12" s="233"/>
      <c r="Q12" s="39"/>
      <c r="S12" s="154"/>
      <c r="T12" s="46"/>
    </row>
    <row r="13" spans="1:21" ht="23.1" customHeight="1" x14ac:dyDescent="0.3">
      <c r="A13" s="133"/>
      <c r="B13" s="158"/>
      <c r="C13" s="78">
        <v>3600181319</v>
      </c>
      <c r="D13" s="133"/>
      <c r="E13" s="133"/>
      <c r="F13" s="228">
        <v>42871</v>
      </c>
      <c r="G13" s="77"/>
      <c r="H13" s="96">
        <v>100000</v>
      </c>
      <c r="I13" s="229"/>
      <c r="J13" s="133"/>
      <c r="K13" s="133"/>
      <c r="L13" s="228"/>
      <c r="M13" s="133"/>
      <c r="N13" s="96"/>
      <c r="O13" s="230">
        <f>+H13</f>
        <v>100000</v>
      </c>
      <c r="R13" s="213"/>
      <c r="T13" s="154"/>
      <c r="U13" s="46"/>
    </row>
    <row r="14" spans="1:21" ht="23.1" customHeight="1" x14ac:dyDescent="0.3">
      <c r="A14" s="133"/>
      <c r="B14" s="158"/>
      <c r="C14" s="78">
        <v>3600189197</v>
      </c>
      <c r="D14" s="133"/>
      <c r="E14" s="133"/>
      <c r="F14" s="228">
        <v>42880</v>
      </c>
      <c r="G14" s="77"/>
      <c r="H14" s="96">
        <v>75650</v>
      </c>
      <c r="I14" s="229">
        <v>3600389232</v>
      </c>
      <c r="J14" s="133"/>
      <c r="K14" s="133"/>
      <c r="L14" s="228">
        <v>42978</v>
      </c>
      <c r="M14" s="133"/>
      <c r="N14" s="96">
        <v>-75650</v>
      </c>
      <c r="O14" s="233"/>
      <c r="Q14" s="39"/>
      <c r="S14" s="154"/>
      <c r="T14" s="46"/>
      <c r="U14" s="46"/>
    </row>
    <row r="15" spans="1:21" ht="23.1" customHeight="1" x14ac:dyDescent="0.3">
      <c r="A15" s="133"/>
      <c r="B15" s="158"/>
      <c r="C15" s="78">
        <v>3600194795</v>
      </c>
      <c r="D15" s="133"/>
      <c r="E15" s="133"/>
      <c r="F15" s="228">
        <v>42887</v>
      </c>
      <c r="G15" s="77"/>
      <c r="H15" s="96">
        <v>20000</v>
      </c>
      <c r="I15" s="229">
        <v>3600389234</v>
      </c>
      <c r="J15" s="133"/>
      <c r="K15" s="133"/>
      <c r="L15" s="228">
        <v>42969</v>
      </c>
      <c r="M15" s="133"/>
      <c r="N15" s="96">
        <v>-20000</v>
      </c>
      <c r="O15" s="233"/>
      <c r="Q15" s="39"/>
      <c r="S15" s="154"/>
      <c r="T15" s="46"/>
      <c r="U15" s="46"/>
    </row>
    <row r="16" spans="1:21" ht="23.1" customHeight="1" x14ac:dyDescent="0.3">
      <c r="A16" s="133"/>
      <c r="B16" s="158"/>
      <c r="C16" s="78">
        <v>3600199124</v>
      </c>
      <c r="D16" s="133"/>
      <c r="E16" s="133"/>
      <c r="F16" s="228">
        <v>42888</v>
      </c>
      <c r="G16" s="77"/>
      <c r="H16" s="96">
        <v>20000</v>
      </c>
      <c r="I16" s="229">
        <v>3600391178</v>
      </c>
      <c r="J16" s="133"/>
      <c r="K16" s="133"/>
      <c r="L16" s="228">
        <v>42955</v>
      </c>
      <c r="M16" s="133"/>
      <c r="N16" s="96">
        <v>-20000</v>
      </c>
      <c r="O16" s="233"/>
      <c r="R16" s="213"/>
      <c r="T16" s="154"/>
      <c r="U16" s="46"/>
    </row>
    <row r="17" spans="1:22" ht="23.1" customHeight="1" x14ac:dyDescent="0.3">
      <c r="A17" s="133"/>
      <c r="B17" s="158"/>
      <c r="C17" s="78">
        <v>3600202505</v>
      </c>
      <c r="D17" s="133"/>
      <c r="E17" s="133"/>
      <c r="F17" s="228">
        <v>42892</v>
      </c>
      <c r="G17" s="77"/>
      <c r="H17" s="96">
        <v>87366</v>
      </c>
      <c r="I17" s="229"/>
      <c r="J17" s="133"/>
      <c r="K17" s="133"/>
      <c r="L17" s="228"/>
      <c r="M17" s="133"/>
      <c r="N17" s="96"/>
      <c r="O17" s="230">
        <f>+H17</f>
        <v>87366</v>
      </c>
      <c r="R17" s="213"/>
      <c r="T17" s="154"/>
      <c r="U17" s="46"/>
    </row>
    <row r="18" spans="1:22" ht="23.1" customHeight="1" x14ac:dyDescent="0.3">
      <c r="A18" s="133"/>
      <c r="B18" s="158"/>
      <c r="C18" s="78">
        <v>3600155468</v>
      </c>
      <c r="D18" s="133"/>
      <c r="E18" s="133"/>
      <c r="F18" s="228">
        <v>42898</v>
      </c>
      <c r="G18" s="77"/>
      <c r="H18" s="96">
        <v>20000</v>
      </c>
      <c r="I18" s="229">
        <v>3600406948</v>
      </c>
      <c r="J18" s="133"/>
      <c r="K18" s="133"/>
      <c r="L18" s="228">
        <v>42983</v>
      </c>
      <c r="M18" s="133"/>
      <c r="N18" s="96">
        <v>-20000</v>
      </c>
      <c r="O18" s="230"/>
      <c r="R18" s="213"/>
      <c r="T18" s="154"/>
      <c r="U18" s="46"/>
    </row>
    <row r="19" spans="1:22" ht="23.1" customHeight="1" x14ac:dyDescent="0.3">
      <c r="A19" s="133"/>
      <c r="B19" s="158"/>
      <c r="C19" s="78">
        <v>3600155467</v>
      </c>
      <c r="D19" s="133"/>
      <c r="E19" s="133"/>
      <c r="F19" s="228">
        <v>42898</v>
      </c>
      <c r="G19" s="77"/>
      <c r="H19" s="96">
        <v>20000</v>
      </c>
      <c r="I19" s="229"/>
      <c r="J19" s="133"/>
      <c r="K19" s="133"/>
      <c r="L19" s="228"/>
      <c r="M19" s="133"/>
      <c r="N19" s="96"/>
      <c r="O19" s="230">
        <f>+H19</f>
        <v>20000</v>
      </c>
      <c r="R19" s="213"/>
      <c r="T19" s="154"/>
      <c r="U19" s="46"/>
    </row>
    <row r="20" spans="1:22" ht="23.1" customHeight="1" x14ac:dyDescent="0.3">
      <c r="A20" s="133"/>
      <c r="B20" s="158"/>
      <c r="C20" s="78">
        <v>3600206477</v>
      </c>
      <c r="D20" s="133"/>
      <c r="E20" s="133"/>
      <c r="F20" s="228">
        <v>42899</v>
      </c>
      <c r="G20" s="77"/>
      <c r="H20" s="96">
        <v>34040</v>
      </c>
      <c r="I20" s="229">
        <v>3600381292</v>
      </c>
      <c r="J20" s="133"/>
      <c r="K20" s="133"/>
      <c r="L20" s="228">
        <v>42948</v>
      </c>
      <c r="M20" s="133"/>
      <c r="N20" s="96">
        <v>-34040</v>
      </c>
      <c r="O20" s="233"/>
      <c r="Q20" s="39"/>
      <c r="S20" s="154"/>
      <c r="T20" s="46"/>
    </row>
    <row r="21" spans="1:22" ht="23.1" customHeight="1" x14ac:dyDescent="0.3">
      <c r="A21" s="133"/>
      <c r="B21" s="158"/>
      <c r="C21" s="78">
        <v>3600210195</v>
      </c>
      <c r="D21" s="133"/>
      <c r="E21" s="133"/>
      <c r="F21" s="228">
        <v>42905</v>
      </c>
      <c r="G21" s="77"/>
      <c r="H21" s="96">
        <v>135000</v>
      </c>
      <c r="I21" s="229">
        <v>3600322081</v>
      </c>
      <c r="J21" s="133"/>
      <c r="K21" s="133"/>
      <c r="L21" s="228">
        <v>42968</v>
      </c>
      <c r="M21" s="133"/>
      <c r="N21" s="96">
        <f>-H21</f>
        <v>-135000</v>
      </c>
      <c r="O21" s="233"/>
      <c r="Q21" s="39"/>
      <c r="S21" s="154"/>
      <c r="T21" s="46"/>
    </row>
    <row r="22" spans="1:22" ht="23.1" customHeight="1" x14ac:dyDescent="0.3">
      <c r="A22" s="133"/>
      <c r="B22" s="158"/>
      <c r="C22" s="78">
        <v>3600210452</v>
      </c>
      <c r="D22" s="133"/>
      <c r="E22" s="133"/>
      <c r="F22" s="228">
        <v>42905</v>
      </c>
      <c r="G22" s="77"/>
      <c r="H22" s="96">
        <v>20000</v>
      </c>
      <c r="I22" s="229"/>
      <c r="J22" s="133"/>
      <c r="K22" s="133"/>
      <c r="L22" s="228"/>
      <c r="M22" s="133"/>
      <c r="N22" s="96"/>
      <c r="O22" s="230">
        <f>+H22</f>
        <v>20000</v>
      </c>
      <c r="P22" s="46"/>
    </row>
    <row r="23" spans="1:22" ht="23.1" customHeight="1" x14ac:dyDescent="0.3">
      <c r="A23" s="133"/>
      <c r="B23" s="158"/>
      <c r="C23" s="78">
        <v>3600216321</v>
      </c>
      <c r="D23" s="133"/>
      <c r="E23" s="133"/>
      <c r="F23" s="228">
        <v>42905</v>
      </c>
      <c r="G23" s="77"/>
      <c r="H23" s="96">
        <v>80000</v>
      </c>
      <c r="I23" s="229"/>
      <c r="J23" s="133"/>
      <c r="K23" s="133"/>
      <c r="L23" s="228"/>
      <c r="M23" s="133"/>
      <c r="N23" s="96"/>
      <c r="O23" s="233">
        <f>+H23</f>
        <v>80000</v>
      </c>
      <c r="Q23" s="39"/>
      <c r="S23" s="154"/>
      <c r="T23" s="46"/>
    </row>
    <row r="24" spans="1:22" ht="23.1" customHeight="1" x14ac:dyDescent="0.3">
      <c r="A24" s="133"/>
      <c r="B24" s="158"/>
      <c r="C24" s="78">
        <v>3600217226</v>
      </c>
      <c r="D24" s="133"/>
      <c r="E24" s="133"/>
      <c r="F24" s="228">
        <v>42906</v>
      </c>
      <c r="G24" s="77"/>
      <c r="H24" s="96">
        <v>20000</v>
      </c>
      <c r="I24" s="229">
        <v>3600447637</v>
      </c>
      <c r="J24" s="133"/>
      <c r="K24" s="133"/>
      <c r="L24" s="228">
        <v>42979</v>
      </c>
      <c r="M24" s="133"/>
      <c r="N24" s="96">
        <v>-20000</v>
      </c>
      <c r="O24" s="233"/>
      <c r="Q24" s="39"/>
      <c r="S24" s="154"/>
      <c r="T24" s="46"/>
    </row>
    <row r="25" spans="1:22" ht="23.1" customHeight="1" x14ac:dyDescent="0.3">
      <c r="A25" s="133"/>
      <c r="B25" s="158"/>
      <c r="C25" s="78">
        <v>3600221746</v>
      </c>
      <c r="D25" s="133"/>
      <c r="E25" s="133"/>
      <c r="F25" s="228">
        <v>42908</v>
      </c>
      <c r="G25" s="77"/>
      <c r="H25" s="96">
        <v>20000</v>
      </c>
      <c r="I25" s="229">
        <v>3600406954</v>
      </c>
      <c r="J25" s="133"/>
      <c r="K25" s="133"/>
      <c r="L25" s="228">
        <v>43000</v>
      </c>
      <c r="M25" s="133"/>
      <c r="N25" s="96">
        <v>-20000</v>
      </c>
      <c r="O25" s="233"/>
      <c r="Q25" s="39"/>
      <c r="S25" s="154"/>
      <c r="T25" s="46"/>
    </row>
    <row r="26" spans="1:22" ht="23.1" customHeight="1" x14ac:dyDescent="0.3">
      <c r="A26" s="133"/>
      <c r="B26" s="158"/>
      <c r="C26" s="78">
        <v>3600221452</v>
      </c>
      <c r="D26" s="133"/>
      <c r="E26" s="133"/>
      <c r="F26" s="228">
        <v>42908</v>
      </c>
      <c r="G26" s="77"/>
      <c r="H26" s="96">
        <v>29360</v>
      </c>
      <c r="I26" s="229"/>
      <c r="J26" s="133"/>
      <c r="K26" s="133"/>
      <c r="L26" s="228"/>
      <c r="M26" s="133"/>
      <c r="N26" s="96"/>
      <c r="O26" s="233">
        <f>+H26</f>
        <v>29360</v>
      </c>
      <c r="S26" s="39"/>
      <c r="U26" s="154"/>
      <c r="V26" s="46"/>
    </row>
    <row r="27" spans="1:22" ht="23.1" customHeight="1" x14ac:dyDescent="0.3">
      <c r="A27" s="133"/>
      <c r="B27" s="158"/>
      <c r="C27" s="78">
        <v>3600225826</v>
      </c>
      <c r="D27" s="133"/>
      <c r="E27" s="133"/>
      <c r="F27" s="228">
        <v>42913</v>
      </c>
      <c r="G27" s="77"/>
      <c r="H27" s="96">
        <v>55100</v>
      </c>
      <c r="I27" s="229">
        <v>3600381291</v>
      </c>
      <c r="J27" s="133"/>
      <c r="K27" s="133"/>
      <c r="L27" s="228">
        <v>42948</v>
      </c>
      <c r="M27" s="133"/>
      <c r="N27" s="96">
        <v>-55100</v>
      </c>
      <c r="O27" s="230"/>
      <c r="P27" s="46"/>
      <c r="S27" s="39"/>
      <c r="U27" s="154"/>
      <c r="V27" s="46"/>
    </row>
    <row r="28" spans="1:22" ht="23.1" customHeight="1" x14ac:dyDescent="0.3">
      <c r="A28" s="133"/>
      <c r="B28" s="158"/>
      <c r="C28" s="78">
        <v>3600225037</v>
      </c>
      <c r="D28" s="133"/>
      <c r="E28" s="133"/>
      <c r="F28" s="228">
        <v>42914</v>
      </c>
      <c r="G28" s="77"/>
      <c r="H28" s="96">
        <v>31300</v>
      </c>
      <c r="I28" s="229">
        <v>100031600</v>
      </c>
      <c r="J28" s="133"/>
      <c r="K28" s="133"/>
      <c r="L28" s="228">
        <v>42963</v>
      </c>
      <c r="M28" s="133"/>
      <c r="N28" s="96">
        <v>-370</v>
      </c>
      <c r="O28" s="233"/>
      <c r="R28" s="213"/>
      <c r="T28" s="154"/>
      <c r="U28" s="46"/>
    </row>
    <row r="29" spans="1:22" ht="23.1" customHeight="1" x14ac:dyDescent="0.3">
      <c r="A29" s="133"/>
      <c r="B29" s="158"/>
      <c r="C29" s="78"/>
      <c r="D29" s="133"/>
      <c r="E29" s="133"/>
      <c r="F29" s="228"/>
      <c r="G29" s="77"/>
      <c r="H29" s="96"/>
      <c r="I29" s="229">
        <v>3600322075</v>
      </c>
      <c r="J29" s="133"/>
      <c r="K29" s="133"/>
      <c r="L29" s="228">
        <v>42963</v>
      </c>
      <c r="M29" s="133"/>
      <c r="N29" s="96">
        <v>-30930</v>
      </c>
      <c r="O29" s="233"/>
      <c r="R29" s="213"/>
      <c r="T29" s="154"/>
      <c r="U29" s="46"/>
    </row>
    <row r="30" spans="1:22" ht="23.1" customHeight="1" x14ac:dyDescent="0.3">
      <c r="A30" s="133"/>
      <c r="B30" s="158"/>
      <c r="C30" s="78">
        <v>3600229217</v>
      </c>
      <c r="D30" s="133"/>
      <c r="E30" s="133"/>
      <c r="F30" s="228">
        <v>42915</v>
      </c>
      <c r="G30" s="77"/>
      <c r="H30" s="96">
        <v>15000</v>
      </c>
      <c r="I30" s="229">
        <v>3600389230</v>
      </c>
      <c r="J30" s="133"/>
      <c r="K30" s="133"/>
      <c r="L30" s="228">
        <v>42968</v>
      </c>
      <c r="M30" s="133"/>
      <c r="N30" s="96">
        <v>-15000</v>
      </c>
      <c r="O30" s="233"/>
      <c r="R30" s="213"/>
      <c r="T30" s="154"/>
      <c r="U30" s="46"/>
    </row>
    <row r="31" spans="1:22" ht="23.1" customHeight="1" x14ac:dyDescent="0.3">
      <c r="A31" s="133"/>
      <c r="B31" s="158"/>
      <c r="C31" s="74">
        <v>3600229746</v>
      </c>
      <c r="D31" s="133">
        <v>3300</v>
      </c>
      <c r="E31" s="133" t="s">
        <v>254</v>
      </c>
      <c r="F31" s="234">
        <v>42919</v>
      </c>
      <c r="G31" s="133">
        <v>40</v>
      </c>
      <c r="H31" s="137">
        <v>25000</v>
      </c>
      <c r="I31" s="91">
        <v>3600389233</v>
      </c>
      <c r="J31" s="133">
        <v>3300</v>
      </c>
      <c r="K31" s="135" t="s">
        <v>255</v>
      </c>
      <c r="L31" s="129">
        <v>42971</v>
      </c>
      <c r="M31" s="135">
        <v>50</v>
      </c>
      <c r="N31" s="137">
        <v>-25000</v>
      </c>
      <c r="O31" s="235"/>
      <c r="R31" s="213"/>
      <c r="T31" s="154"/>
      <c r="U31" s="46"/>
    </row>
    <row r="32" spans="1:22" ht="23.1" customHeight="1" x14ac:dyDescent="0.3">
      <c r="A32" s="133"/>
      <c r="B32" s="158"/>
      <c r="C32" s="74">
        <v>3600233343</v>
      </c>
      <c r="D32" s="133"/>
      <c r="E32" s="133"/>
      <c r="F32" s="234">
        <v>42921</v>
      </c>
      <c r="G32" s="133"/>
      <c r="H32" s="137">
        <v>57000</v>
      </c>
      <c r="I32" s="91">
        <v>3600392389</v>
      </c>
      <c r="J32" s="133">
        <v>3300</v>
      </c>
      <c r="K32" s="133" t="s">
        <v>255</v>
      </c>
      <c r="L32" s="129">
        <v>42949</v>
      </c>
      <c r="M32" s="133">
        <v>50</v>
      </c>
      <c r="N32" s="137">
        <v>-57000</v>
      </c>
      <c r="O32" s="235"/>
      <c r="R32" s="213"/>
      <c r="T32" s="154"/>
      <c r="U32" s="46"/>
    </row>
    <row r="33" spans="1:22" ht="23.1" customHeight="1" x14ac:dyDescent="0.3">
      <c r="A33" s="133"/>
      <c r="B33" s="158"/>
      <c r="C33" s="78">
        <v>3600235629</v>
      </c>
      <c r="D33" s="133"/>
      <c r="E33" s="133"/>
      <c r="F33" s="228">
        <v>42922</v>
      </c>
      <c r="G33" s="77">
        <v>40</v>
      </c>
      <c r="H33" s="96">
        <v>162400</v>
      </c>
      <c r="I33" s="229"/>
      <c r="J33" s="133"/>
      <c r="K33" s="133"/>
      <c r="L33" s="228"/>
      <c r="M33" s="133"/>
      <c r="N33" s="96"/>
      <c r="O33" s="230">
        <f>+H33</f>
        <v>162400</v>
      </c>
      <c r="P33" s="46"/>
    </row>
    <row r="34" spans="1:22" ht="23.1" customHeight="1" x14ac:dyDescent="0.3">
      <c r="A34" s="133"/>
      <c r="B34" s="158"/>
      <c r="C34" s="74">
        <v>3600233673</v>
      </c>
      <c r="D34" s="133"/>
      <c r="E34" s="133"/>
      <c r="F34" s="234">
        <v>42923</v>
      </c>
      <c r="G34" s="133"/>
      <c r="H34" s="137">
        <v>16800</v>
      </c>
      <c r="I34" s="91">
        <v>3600389226</v>
      </c>
      <c r="J34" s="133">
        <v>3300</v>
      </c>
      <c r="K34" s="135" t="s">
        <v>255</v>
      </c>
      <c r="L34" s="129">
        <v>42968</v>
      </c>
      <c r="M34" s="135">
        <v>50</v>
      </c>
      <c r="N34" s="137">
        <v>-16800</v>
      </c>
      <c r="O34" s="235"/>
      <c r="P34" s="46"/>
    </row>
    <row r="35" spans="1:22" ht="23.1" customHeight="1" x14ac:dyDescent="0.3">
      <c r="A35" s="133"/>
      <c r="B35" s="158"/>
      <c r="C35" s="74">
        <v>3600235942</v>
      </c>
      <c r="D35" s="133"/>
      <c r="E35" s="133"/>
      <c r="F35" s="234">
        <v>42923</v>
      </c>
      <c r="G35" s="133"/>
      <c r="H35" s="137">
        <v>100000</v>
      </c>
      <c r="I35" s="91">
        <v>3600389227</v>
      </c>
      <c r="J35" s="133">
        <v>3300</v>
      </c>
      <c r="K35" s="135" t="s">
        <v>255</v>
      </c>
      <c r="L35" s="129">
        <v>42956</v>
      </c>
      <c r="M35" s="135">
        <v>50</v>
      </c>
      <c r="N35" s="137">
        <v>-100000</v>
      </c>
      <c r="O35" s="230"/>
      <c r="P35" s="46"/>
    </row>
    <row r="36" spans="1:22" ht="23.1" customHeight="1" x14ac:dyDescent="0.3">
      <c r="A36" s="133"/>
      <c r="B36" s="236">
        <v>2000400429</v>
      </c>
      <c r="C36" s="74">
        <v>3600236508</v>
      </c>
      <c r="D36" s="133"/>
      <c r="E36" s="133"/>
      <c r="F36" s="234">
        <v>42923</v>
      </c>
      <c r="G36" s="133"/>
      <c r="H36" s="137">
        <v>100000</v>
      </c>
      <c r="I36" s="91">
        <v>3600389225</v>
      </c>
      <c r="J36" s="133">
        <v>3300</v>
      </c>
      <c r="K36" s="135" t="s">
        <v>255</v>
      </c>
      <c r="L36" s="129">
        <v>42956</v>
      </c>
      <c r="M36" s="135">
        <v>50</v>
      </c>
      <c r="N36" s="137">
        <v>-100000</v>
      </c>
      <c r="O36" s="233"/>
      <c r="Q36" s="39"/>
      <c r="S36" s="154"/>
      <c r="T36" s="46"/>
      <c r="U36" s="154"/>
      <c r="V36" s="46"/>
    </row>
    <row r="37" spans="1:22" ht="23.1" customHeight="1" x14ac:dyDescent="0.3">
      <c r="A37" s="133"/>
      <c r="B37" s="158"/>
      <c r="C37" s="74">
        <v>3600236602</v>
      </c>
      <c r="D37" s="133"/>
      <c r="E37" s="133"/>
      <c r="F37" s="234">
        <v>42923</v>
      </c>
      <c r="G37" s="133"/>
      <c r="H37" s="137">
        <v>21200</v>
      </c>
      <c r="I37" s="91">
        <v>100245245</v>
      </c>
      <c r="J37" s="133">
        <v>3300</v>
      </c>
      <c r="K37" s="135" t="s">
        <v>256</v>
      </c>
      <c r="L37" s="129">
        <v>42969</v>
      </c>
      <c r="M37" s="135">
        <v>50</v>
      </c>
      <c r="N37" s="137">
        <v>-1700</v>
      </c>
      <c r="O37" s="233"/>
      <c r="Q37" s="39"/>
      <c r="S37" s="154"/>
      <c r="T37" s="46"/>
    </row>
    <row r="38" spans="1:22" ht="23.1" customHeight="1" x14ac:dyDescent="0.3">
      <c r="A38" s="133"/>
      <c r="B38" s="158"/>
      <c r="C38" s="74"/>
      <c r="D38" s="133"/>
      <c r="E38" s="133"/>
      <c r="F38" s="234"/>
      <c r="G38" s="133"/>
      <c r="H38" s="137"/>
      <c r="I38" s="91">
        <v>3600322078</v>
      </c>
      <c r="J38" s="133">
        <v>3300</v>
      </c>
      <c r="K38" s="133" t="s">
        <v>255</v>
      </c>
      <c r="L38" s="129">
        <v>42969</v>
      </c>
      <c r="M38" s="135">
        <v>50</v>
      </c>
      <c r="N38" s="137">
        <v>-19500</v>
      </c>
      <c r="O38" s="233"/>
      <c r="Q38" s="39"/>
      <c r="S38" s="154"/>
      <c r="T38" s="46"/>
    </row>
    <row r="39" spans="1:22" ht="23.1" customHeight="1" x14ac:dyDescent="0.3">
      <c r="A39" s="133"/>
      <c r="B39" s="158"/>
      <c r="C39" s="74">
        <v>3600232448</v>
      </c>
      <c r="D39" s="133"/>
      <c r="E39" s="133"/>
      <c r="F39" s="234">
        <v>42928</v>
      </c>
      <c r="G39" s="133"/>
      <c r="H39" s="137">
        <v>100000</v>
      </c>
      <c r="I39" s="91">
        <v>3600392570</v>
      </c>
      <c r="J39" s="133">
        <v>3300</v>
      </c>
      <c r="K39" s="133" t="s">
        <v>255</v>
      </c>
      <c r="L39" s="129">
        <v>42949</v>
      </c>
      <c r="M39" s="133">
        <v>50</v>
      </c>
      <c r="N39" s="137">
        <v>-100000</v>
      </c>
      <c r="O39" s="233"/>
      <c r="Q39" s="39"/>
      <c r="S39" s="154"/>
      <c r="T39" s="46"/>
    </row>
    <row r="40" spans="1:22" ht="23.1" customHeight="1" x14ac:dyDescent="0.3">
      <c r="A40" s="133"/>
      <c r="B40" s="158"/>
      <c r="C40" s="74">
        <v>3600238248</v>
      </c>
      <c r="D40" s="133"/>
      <c r="E40" s="133"/>
      <c r="F40" s="234">
        <v>42928</v>
      </c>
      <c r="G40" s="133"/>
      <c r="H40" s="137">
        <v>144000</v>
      </c>
      <c r="I40" s="91">
        <v>100031595</v>
      </c>
      <c r="J40" s="133">
        <v>3300</v>
      </c>
      <c r="K40" s="133" t="s">
        <v>256</v>
      </c>
      <c r="L40" s="129">
        <v>42950</v>
      </c>
      <c r="M40" s="133">
        <v>50</v>
      </c>
      <c r="N40" s="137">
        <v>-3000</v>
      </c>
      <c r="O40" s="233"/>
      <c r="Q40" s="39"/>
      <c r="S40" s="154"/>
      <c r="T40" s="46"/>
    </row>
    <row r="41" spans="1:22" ht="23.1" customHeight="1" x14ac:dyDescent="0.3">
      <c r="A41" s="133"/>
      <c r="B41" s="158"/>
      <c r="C41" s="74"/>
      <c r="D41" s="133"/>
      <c r="E41" s="133"/>
      <c r="F41" s="234"/>
      <c r="G41" s="133"/>
      <c r="H41" s="137"/>
      <c r="I41" s="91">
        <v>3600382395</v>
      </c>
      <c r="J41" s="133">
        <v>3300</v>
      </c>
      <c r="K41" s="133" t="s">
        <v>255</v>
      </c>
      <c r="L41" s="129">
        <v>42955</v>
      </c>
      <c r="M41" s="135">
        <v>50</v>
      </c>
      <c r="N41" s="137">
        <v>-141000</v>
      </c>
      <c r="O41" s="233"/>
      <c r="P41" s="39"/>
      <c r="S41" s="46"/>
      <c r="T41" s="46"/>
    </row>
    <row r="42" spans="1:22" ht="23.1" customHeight="1" x14ac:dyDescent="0.3">
      <c r="A42" s="133"/>
      <c r="B42" s="158"/>
      <c r="C42" s="74">
        <v>3600238282</v>
      </c>
      <c r="D42" s="133"/>
      <c r="E42" s="133"/>
      <c r="F42" s="234">
        <v>42928</v>
      </c>
      <c r="G42" s="133"/>
      <c r="H42" s="137">
        <v>300000</v>
      </c>
      <c r="I42" s="91">
        <v>3600448867</v>
      </c>
      <c r="J42" s="135">
        <v>3300</v>
      </c>
      <c r="K42" s="135" t="s">
        <v>255</v>
      </c>
      <c r="L42" s="129">
        <v>43005</v>
      </c>
      <c r="M42" s="135">
        <v>50</v>
      </c>
      <c r="N42" s="137">
        <v>-300000</v>
      </c>
      <c r="O42" s="235"/>
      <c r="Q42" s="39"/>
      <c r="S42" s="154"/>
      <c r="T42" s="46"/>
    </row>
    <row r="43" spans="1:22" ht="23.1" customHeight="1" x14ac:dyDescent="0.3">
      <c r="A43" s="133"/>
      <c r="B43" s="158"/>
      <c r="C43" s="74">
        <v>3600240603</v>
      </c>
      <c r="D43" s="133"/>
      <c r="E43" s="133"/>
      <c r="F43" s="234">
        <v>42928</v>
      </c>
      <c r="G43" s="133"/>
      <c r="H43" s="137">
        <v>24500</v>
      </c>
      <c r="I43" s="229"/>
      <c r="J43" s="133"/>
      <c r="K43" s="133"/>
      <c r="L43" s="228"/>
      <c r="M43" s="133"/>
      <c r="N43" s="237"/>
      <c r="O43" s="233">
        <f>+H43</f>
        <v>24500</v>
      </c>
      <c r="P43" s="39"/>
      <c r="S43" s="46"/>
    </row>
    <row r="44" spans="1:22" ht="23.1" customHeight="1" x14ac:dyDescent="0.3">
      <c r="A44" s="133"/>
      <c r="B44" s="158"/>
      <c r="C44" s="74">
        <v>3600241057</v>
      </c>
      <c r="D44" s="133"/>
      <c r="E44" s="133"/>
      <c r="F44" s="234">
        <v>42929</v>
      </c>
      <c r="G44" s="133"/>
      <c r="H44" s="137">
        <v>44275</v>
      </c>
      <c r="I44" s="91">
        <v>100247802</v>
      </c>
      <c r="J44" s="133">
        <v>3300</v>
      </c>
      <c r="K44" s="135" t="s">
        <v>256</v>
      </c>
      <c r="L44" s="129">
        <v>42964</v>
      </c>
      <c r="M44" s="135">
        <v>50</v>
      </c>
      <c r="N44" s="137">
        <v>-14146</v>
      </c>
      <c r="O44" s="233"/>
      <c r="P44" s="39"/>
      <c r="S44" s="46"/>
    </row>
    <row r="45" spans="1:22" ht="23.1" customHeight="1" x14ac:dyDescent="0.3">
      <c r="A45" s="133"/>
      <c r="B45" s="158"/>
      <c r="C45" s="74"/>
      <c r="D45" s="133"/>
      <c r="E45" s="133"/>
      <c r="F45" s="234"/>
      <c r="G45" s="133"/>
      <c r="H45" s="137"/>
      <c r="I45" s="91">
        <v>3600368720</v>
      </c>
      <c r="J45" s="133">
        <v>3300</v>
      </c>
      <c r="K45" s="135" t="s">
        <v>255</v>
      </c>
      <c r="L45" s="129">
        <v>42964</v>
      </c>
      <c r="M45" s="135">
        <v>50</v>
      </c>
      <c r="N45" s="137">
        <v>-30129</v>
      </c>
      <c r="O45" s="230"/>
      <c r="P45" s="46"/>
    </row>
    <row r="46" spans="1:22" ht="23.1" customHeight="1" x14ac:dyDescent="0.3">
      <c r="A46" s="133"/>
      <c r="B46" s="158"/>
      <c r="C46" s="74">
        <v>3600240413</v>
      </c>
      <c r="D46" s="133"/>
      <c r="E46" s="133"/>
      <c r="F46" s="234">
        <v>42930</v>
      </c>
      <c r="G46" s="238"/>
      <c r="H46" s="137">
        <v>140400</v>
      </c>
      <c r="I46" s="91">
        <v>3600384314</v>
      </c>
      <c r="J46" s="133">
        <v>3300</v>
      </c>
      <c r="K46" s="135" t="s">
        <v>255</v>
      </c>
      <c r="L46" s="129">
        <v>42968</v>
      </c>
      <c r="M46" s="135">
        <v>50</v>
      </c>
      <c r="N46" s="137">
        <v>-135000</v>
      </c>
      <c r="O46" s="230"/>
      <c r="P46" s="46"/>
    </row>
    <row r="47" spans="1:22" ht="23.1" customHeight="1" x14ac:dyDescent="0.3">
      <c r="A47" s="133"/>
      <c r="B47" s="158"/>
      <c r="C47" s="74"/>
      <c r="D47" s="133"/>
      <c r="E47" s="133"/>
      <c r="F47" s="234"/>
      <c r="G47" s="238"/>
      <c r="H47" s="137"/>
      <c r="I47" s="91">
        <v>100245246</v>
      </c>
      <c r="J47" s="133">
        <v>3300</v>
      </c>
      <c r="K47" s="135" t="s">
        <v>256</v>
      </c>
      <c r="L47" s="129">
        <v>42969</v>
      </c>
      <c r="M47" s="135">
        <v>50</v>
      </c>
      <c r="N47" s="137">
        <v>-5400</v>
      </c>
      <c r="O47" s="230"/>
      <c r="P47" s="46"/>
    </row>
    <row r="48" spans="1:22" ht="23.1" customHeight="1" x14ac:dyDescent="0.3">
      <c r="A48" s="133"/>
      <c r="B48" s="158"/>
      <c r="C48" s="74">
        <v>3600228723</v>
      </c>
      <c r="D48" s="133"/>
      <c r="E48" s="133"/>
      <c r="F48" s="234">
        <v>42933</v>
      </c>
      <c r="G48" s="133"/>
      <c r="H48" s="137">
        <v>6000</v>
      </c>
      <c r="I48" s="91">
        <v>3600391177</v>
      </c>
      <c r="J48" s="133">
        <v>3300</v>
      </c>
      <c r="K48" s="133" t="s">
        <v>255</v>
      </c>
      <c r="L48" s="129">
        <v>42955</v>
      </c>
      <c r="M48" s="135">
        <v>50</v>
      </c>
      <c r="N48" s="137">
        <v>-6000</v>
      </c>
      <c r="O48" s="230"/>
      <c r="P48" s="46"/>
    </row>
    <row r="49" spans="1:22" ht="23.1" customHeight="1" x14ac:dyDescent="0.3">
      <c r="A49" s="133"/>
      <c r="B49" s="158"/>
      <c r="C49" s="74">
        <v>3600243588</v>
      </c>
      <c r="D49" s="133"/>
      <c r="E49" s="133"/>
      <c r="F49" s="234">
        <v>42933</v>
      </c>
      <c r="G49" s="133"/>
      <c r="H49" s="137">
        <v>34000</v>
      </c>
      <c r="I49" s="91">
        <v>3600389237</v>
      </c>
      <c r="J49" s="133">
        <v>3300</v>
      </c>
      <c r="K49" s="135" t="s">
        <v>255</v>
      </c>
      <c r="L49" s="129">
        <v>42962</v>
      </c>
      <c r="M49" s="135">
        <v>50</v>
      </c>
      <c r="N49" s="137">
        <v>-34000</v>
      </c>
      <c r="O49" s="233"/>
      <c r="P49" s="39"/>
      <c r="S49" s="46"/>
    </row>
    <row r="50" spans="1:22" ht="23.1" customHeight="1" x14ac:dyDescent="0.3">
      <c r="A50" s="133"/>
      <c r="B50" s="158"/>
      <c r="C50" s="74">
        <v>3600228777</v>
      </c>
      <c r="D50" s="133"/>
      <c r="E50" s="133"/>
      <c r="F50" s="234">
        <v>42936</v>
      </c>
      <c r="G50" s="133"/>
      <c r="H50" s="137">
        <v>17000</v>
      </c>
      <c r="I50" s="91">
        <v>3600389235</v>
      </c>
      <c r="J50" s="133">
        <v>3300</v>
      </c>
      <c r="K50" s="135" t="s">
        <v>255</v>
      </c>
      <c r="L50" s="129">
        <v>42962</v>
      </c>
      <c r="M50" s="135">
        <v>50</v>
      </c>
      <c r="N50" s="137">
        <v>-17000</v>
      </c>
      <c r="O50" s="233"/>
      <c r="P50" s="39"/>
      <c r="S50" s="46"/>
    </row>
    <row r="51" spans="1:22" ht="23.1" customHeight="1" x14ac:dyDescent="0.3">
      <c r="A51" s="133"/>
      <c r="B51" s="158"/>
      <c r="C51" s="74">
        <v>3600252424</v>
      </c>
      <c r="D51" s="133"/>
      <c r="E51" s="133"/>
      <c r="F51" s="234">
        <v>42936</v>
      </c>
      <c r="G51" s="133"/>
      <c r="H51" s="137">
        <v>67000</v>
      </c>
      <c r="I51" s="91">
        <v>3600454542</v>
      </c>
      <c r="J51" s="123">
        <v>3300</v>
      </c>
      <c r="K51" s="135" t="s">
        <v>255</v>
      </c>
      <c r="L51" s="129">
        <v>42979</v>
      </c>
      <c r="M51" s="135">
        <v>50</v>
      </c>
      <c r="N51" s="137">
        <v>-67000</v>
      </c>
      <c r="O51" s="233"/>
      <c r="P51" s="39"/>
      <c r="S51" s="46"/>
    </row>
    <row r="52" spans="1:22" ht="23.1" customHeight="1" x14ac:dyDescent="0.3">
      <c r="A52" s="133"/>
      <c r="B52" s="158"/>
      <c r="C52" s="74">
        <v>3600252426</v>
      </c>
      <c r="D52" s="133"/>
      <c r="E52" s="133"/>
      <c r="F52" s="234">
        <v>42936</v>
      </c>
      <c r="G52" s="133"/>
      <c r="H52" s="137">
        <v>68500</v>
      </c>
      <c r="I52" s="91">
        <v>3600382397</v>
      </c>
      <c r="J52" s="133">
        <v>3300</v>
      </c>
      <c r="K52" s="135" t="s">
        <v>255</v>
      </c>
      <c r="L52" s="129">
        <v>42957</v>
      </c>
      <c r="M52" s="135">
        <v>50</v>
      </c>
      <c r="N52" s="137">
        <v>-68500</v>
      </c>
      <c r="O52" s="233"/>
      <c r="P52" s="39"/>
      <c r="S52" s="46"/>
    </row>
    <row r="53" spans="1:22" ht="23.1" customHeight="1" x14ac:dyDescent="0.3">
      <c r="A53" s="133"/>
      <c r="B53" s="158"/>
      <c r="C53" s="74">
        <v>3600252418</v>
      </c>
      <c r="D53" s="133"/>
      <c r="E53" s="133"/>
      <c r="F53" s="234">
        <v>42936</v>
      </c>
      <c r="G53" s="133"/>
      <c r="H53" s="137">
        <v>280000</v>
      </c>
      <c r="I53" s="229"/>
      <c r="J53" s="133"/>
      <c r="K53" s="133"/>
      <c r="L53" s="228"/>
      <c r="M53" s="133"/>
      <c r="N53" s="237"/>
      <c r="O53" s="233">
        <f>+H53</f>
        <v>280000</v>
      </c>
      <c r="Q53" s="39"/>
      <c r="S53" s="154"/>
      <c r="T53" s="46"/>
    </row>
    <row r="54" spans="1:22" ht="23.1" customHeight="1" x14ac:dyDescent="0.3">
      <c r="A54" s="133"/>
      <c r="B54" s="158"/>
      <c r="C54" s="74">
        <v>3600251874</v>
      </c>
      <c r="D54" s="133"/>
      <c r="E54" s="133"/>
      <c r="F54" s="234">
        <v>42940</v>
      </c>
      <c r="G54" s="133"/>
      <c r="H54" s="137">
        <v>15000</v>
      </c>
      <c r="I54" s="91">
        <v>3600389236</v>
      </c>
      <c r="J54" s="133">
        <v>3300</v>
      </c>
      <c r="K54" s="135" t="s">
        <v>255</v>
      </c>
      <c r="L54" s="129">
        <v>42962</v>
      </c>
      <c r="M54" s="135">
        <v>50</v>
      </c>
      <c r="N54" s="137">
        <v>-15000</v>
      </c>
      <c r="O54" s="233"/>
      <c r="Q54" s="39"/>
      <c r="S54" s="154"/>
      <c r="T54" s="46"/>
    </row>
    <row r="55" spans="1:22" ht="23.1" customHeight="1" x14ac:dyDescent="0.3">
      <c r="A55" s="133"/>
      <c r="B55" s="158"/>
      <c r="C55" s="74">
        <v>3600254161</v>
      </c>
      <c r="D55" s="133"/>
      <c r="E55" s="133"/>
      <c r="F55" s="234">
        <v>42940</v>
      </c>
      <c r="G55" s="133"/>
      <c r="H55" s="137">
        <v>1050</v>
      </c>
      <c r="I55" s="229">
        <v>100031596</v>
      </c>
      <c r="J55" s="133"/>
      <c r="K55" s="78" t="s">
        <v>256</v>
      </c>
      <c r="L55" s="228">
        <v>42951</v>
      </c>
      <c r="M55" s="133"/>
      <c r="N55" s="96">
        <v>-1050</v>
      </c>
      <c r="O55" s="233"/>
      <c r="P55" s="39"/>
      <c r="S55" s="46"/>
      <c r="T55" s="46"/>
    </row>
    <row r="56" spans="1:22" ht="23.1" customHeight="1" x14ac:dyDescent="0.3">
      <c r="A56" s="133"/>
      <c r="B56" s="158"/>
      <c r="C56" s="74">
        <v>3600255771</v>
      </c>
      <c r="D56" s="133"/>
      <c r="E56" s="133"/>
      <c r="F56" s="234">
        <v>42941</v>
      </c>
      <c r="G56" s="133"/>
      <c r="H56" s="137">
        <v>7000</v>
      </c>
      <c r="I56" s="91">
        <v>3600382659</v>
      </c>
      <c r="J56" s="133">
        <v>3300</v>
      </c>
      <c r="K56" s="135" t="s">
        <v>255</v>
      </c>
      <c r="L56" s="129">
        <v>42965</v>
      </c>
      <c r="M56" s="135">
        <v>50</v>
      </c>
      <c r="N56" s="137">
        <v>-6450</v>
      </c>
      <c r="O56" s="233"/>
      <c r="Q56" s="39"/>
      <c r="S56" s="154"/>
      <c r="T56" s="46"/>
    </row>
    <row r="57" spans="1:22" ht="23.1" customHeight="1" x14ac:dyDescent="0.3">
      <c r="A57" s="133"/>
      <c r="B57" s="158"/>
      <c r="C57" s="74"/>
      <c r="D57" s="133"/>
      <c r="E57" s="133"/>
      <c r="F57" s="234"/>
      <c r="G57" s="133"/>
      <c r="H57" s="137"/>
      <c r="I57" s="91">
        <v>100247807</v>
      </c>
      <c r="J57" s="133">
        <v>3300</v>
      </c>
      <c r="K57" s="135" t="s">
        <v>255</v>
      </c>
      <c r="L57" s="129">
        <v>42965</v>
      </c>
      <c r="M57" s="135">
        <v>50</v>
      </c>
      <c r="N57" s="137">
        <v>-550</v>
      </c>
      <c r="O57" s="233"/>
      <c r="Q57" s="39"/>
      <c r="S57" s="154"/>
      <c r="T57" s="46"/>
    </row>
    <row r="58" spans="1:22" ht="23.1" customHeight="1" x14ac:dyDescent="0.3">
      <c r="A58" s="133"/>
      <c r="B58" s="158"/>
      <c r="C58" s="74">
        <v>3600256517</v>
      </c>
      <c r="D58" s="133"/>
      <c r="E58" s="133"/>
      <c r="F58" s="234">
        <v>42941</v>
      </c>
      <c r="G58" s="133"/>
      <c r="H58" s="137">
        <v>10000</v>
      </c>
      <c r="I58" s="91">
        <v>3600387949</v>
      </c>
      <c r="J58" s="133">
        <v>3300</v>
      </c>
      <c r="K58" s="135" t="s">
        <v>255</v>
      </c>
      <c r="L58" s="129">
        <v>42957</v>
      </c>
      <c r="M58" s="135">
        <v>50</v>
      </c>
      <c r="N58" s="137">
        <v>-10000</v>
      </c>
      <c r="O58" s="233"/>
      <c r="Q58" s="39"/>
      <c r="S58" s="154"/>
      <c r="T58" s="46"/>
    </row>
    <row r="59" spans="1:22" ht="23.1" customHeight="1" x14ac:dyDescent="0.3">
      <c r="A59" s="133"/>
      <c r="B59" s="158"/>
      <c r="C59" s="74">
        <v>3600256519</v>
      </c>
      <c r="D59" s="133"/>
      <c r="E59" s="133"/>
      <c r="F59" s="234">
        <v>42941</v>
      </c>
      <c r="G59" s="133"/>
      <c r="H59" s="137">
        <v>8476</v>
      </c>
      <c r="I59" s="91">
        <v>3600390721</v>
      </c>
      <c r="J59" s="133">
        <v>3300</v>
      </c>
      <c r="K59" s="135" t="s">
        <v>255</v>
      </c>
      <c r="L59" s="129">
        <v>42964</v>
      </c>
      <c r="M59" s="135">
        <v>50</v>
      </c>
      <c r="N59" s="137">
        <v>-8476</v>
      </c>
      <c r="O59" s="233"/>
      <c r="P59" s="39"/>
      <c r="S59" s="46"/>
      <c r="T59" s="46"/>
    </row>
    <row r="60" spans="1:22" ht="23.1" customHeight="1" x14ac:dyDescent="0.3">
      <c r="A60" s="133"/>
      <c r="B60" s="158"/>
      <c r="C60" s="74">
        <v>3600256529</v>
      </c>
      <c r="D60" s="133"/>
      <c r="E60" s="133"/>
      <c r="F60" s="234">
        <v>42941</v>
      </c>
      <c r="G60" s="133"/>
      <c r="H60" s="137">
        <v>148700</v>
      </c>
      <c r="I60" s="91">
        <v>3600382396</v>
      </c>
      <c r="J60" s="133">
        <v>3300</v>
      </c>
      <c r="K60" s="135" t="s">
        <v>255</v>
      </c>
      <c r="L60" s="129">
        <v>42957</v>
      </c>
      <c r="M60" s="135">
        <v>50</v>
      </c>
      <c r="N60" s="137">
        <v>-148700</v>
      </c>
      <c r="O60" s="233"/>
      <c r="P60" s="107"/>
      <c r="Q60" s="49"/>
      <c r="R60" s="214"/>
      <c r="S60" s="157"/>
      <c r="T60" s="46"/>
    </row>
    <row r="61" spans="1:22" ht="23.1" customHeight="1" x14ac:dyDescent="0.3">
      <c r="A61" s="133"/>
      <c r="B61" s="158"/>
      <c r="C61" s="74">
        <v>3600256698</v>
      </c>
      <c r="D61" s="133"/>
      <c r="E61" s="133"/>
      <c r="F61" s="234">
        <v>42941</v>
      </c>
      <c r="G61" s="133"/>
      <c r="H61" s="137">
        <v>9260</v>
      </c>
      <c r="I61" s="91">
        <v>3600382475</v>
      </c>
      <c r="J61" s="133">
        <v>3300</v>
      </c>
      <c r="K61" s="135" t="s">
        <v>255</v>
      </c>
      <c r="L61" s="129">
        <v>42962</v>
      </c>
      <c r="M61" s="135">
        <v>50</v>
      </c>
      <c r="N61" s="137">
        <v>-9260</v>
      </c>
      <c r="O61" s="233"/>
      <c r="Q61" s="39"/>
      <c r="S61" s="154"/>
      <c r="T61" s="46"/>
    </row>
    <row r="62" spans="1:22" ht="23.1" customHeight="1" x14ac:dyDescent="0.3">
      <c r="A62" s="133"/>
      <c r="B62" s="158"/>
      <c r="C62" s="74">
        <v>3600257947</v>
      </c>
      <c r="D62" s="133"/>
      <c r="E62" s="133"/>
      <c r="F62" s="234">
        <v>42941</v>
      </c>
      <c r="G62" s="133"/>
      <c r="H62" s="137">
        <v>6457</v>
      </c>
      <c r="I62" s="91">
        <v>3600387334</v>
      </c>
      <c r="J62" s="133">
        <v>3300</v>
      </c>
      <c r="K62" s="133" t="s">
        <v>255</v>
      </c>
      <c r="L62" s="129">
        <v>42949</v>
      </c>
      <c r="M62" s="133">
        <v>50</v>
      </c>
      <c r="N62" s="137">
        <v>-6457</v>
      </c>
      <c r="O62" s="233"/>
      <c r="Q62" s="39"/>
      <c r="S62" s="154"/>
      <c r="T62" s="46"/>
    </row>
    <row r="63" spans="1:22" ht="23.1" customHeight="1" x14ac:dyDescent="0.3">
      <c r="A63" s="133"/>
      <c r="B63" s="158"/>
      <c r="C63" s="74">
        <v>3600257948</v>
      </c>
      <c r="D63" s="133"/>
      <c r="E63" s="133"/>
      <c r="F63" s="234">
        <v>42941</v>
      </c>
      <c r="G63" s="133"/>
      <c r="H63" s="137">
        <v>12116</v>
      </c>
      <c r="I63" s="91">
        <v>3600451463</v>
      </c>
      <c r="J63" s="123">
        <v>3300</v>
      </c>
      <c r="K63" s="135" t="s">
        <v>255</v>
      </c>
      <c r="L63" s="129">
        <v>42979</v>
      </c>
      <c r="M63" s="135">
        <v>50</v>
      </c>
      <c r="N63" s="137">
        <v>-12116</v>
      </c>
      <c r="O63" s="233"/>
      <c r="R63" s="213"/>
      <c r="T63" s="154"/>
      <c r="U63" s="46"/>
    </row>
    <row r="64" spans="1:22" ht="23.1" customHeight="1" x14ac:dyDescent="0.3">
      <c r="A64" s="133"/>
      <c r="B64" s="158"/>
      <c r="C64" s="74">
        <v>3600257949</v>
      </c>
      <c r="D64" s="133"/>
      <c r="E64" s="133"/>
      <c r="F64" s="234">
        <v>42941</v>
      </c>
      <c r="G64" s="133"/>
      <c r="H64" s="137">
        <v>99600</v>
      </c>
      <c r="I64" s="91">
        <v>3600389231</v>
      </c>
      <c r="J64" s="133">
        <v>3300</v>
      </c>
      <c r="K64" s="135" t="s">
        <v>255</v>
      </c>
      <c r="L64" s="129">
        <v>42962</v>
      </c>
      <c r="M64" s="135">
        <v>50</v>
      </c>
      <c r="N64" s="137">
        <v>-99600</v>
      </c>
      <c r="O64" s="230"/>
      <c r="S64" s="39"/>
      <c r="U64" s="154"/>
      <c r="V64" s="46"/>
    </row>
    <row r="65" spans="1:22" ht="23.1" customHeight="1" x14ac:dyDescent="0.3">
      <c r="A65" s="133"/>
      <c r="B65" s="158"/>
      <c r="C65" s="74">
        <v>3600258744</v>
      </c>
      <c r="D65" s="133"/>
      <c r="E65" s="133"/>
      <c r="F65" s="234">
        <v>42941</v>
      </c>
      <c r="G65" s="133"/>
      <c r="H65" s="137">
        <v>10000</v>
      </c>
      <c r="I65" s="91">
        <v>3600390718</v>
      </c>
      <c r="J65" s="133">
        <v>3300</v>
      </c>
      <c r="K65" s="135" t="s">
        <v>255</v>
      </c>
      <c r="L65" s="129">
        <v>42964</v>
      </c>
      <c r="M65" s="135">
        <v>50</v>
      </c>
      <c r="N65" s="137">
        <v>-10000</v>
      </c>
      <c r="O65" s="230"/>
      <c r="P65" s="46"/>
      <c r="S65" s="39"/>
      <c r="U65" s="154"/>
      <c r="V65" s="46"/>
    </row>
    <row r="66" spans="1:22" ht="23.1" customHeight="1" x14ac:dyDescent="0.3">
      <c r="A66" s="133"/>
      <c r="B66" s="158"/>
      <c r="C66" s="74">
        <v>3600259642</v>
      </c>
      <c r="D66" s="133"/>
      <c r="E66" s="133"/>
      <c r="F66" s="234">
        <v>42941</v>
      </c>
      <c r="G66" s="133"/>
      <c r="H66" s="137">
        <v>9950</v>
      </c>
      <c r="I66" s="91">
        <v>3600387960</v>
      </c>
      <c r="J66" s="133">
        <v>3300</v>
      </c>
      <c r="K66" s="135" t="s">
        <v>255</v>
      </c>
      <c r="L66" s="129">
        <v>42958</v>
      </c>
      <c r="M66" s="135">
        <v>50</v>
      </c>
      <c r="N66" s="137">
        <v>-9950</v>
      </c>
      <c r="O66" s="230"/>
      <c r="P66" s="46"/>
      <c r="S66" s="39"/>
      <c r="U66" s="154"/>
      <c r="V66" s="46"/>
    </row>
    <row r="67" spans="1:22" ht="23.1" customHeight="1" x14ac:dyDescent="0.3">
      <c r="A67" s="133"/>
      <c r="B67" s="158"/>
      <c r="C67" s="74">
        <v>3600260402</v>
      </c>
      <c r="D67" s="133"/>
      <c r="E67" s="133"/>
      <c r="F67" s="234">
        <v>42941</v>
      </c>
      <c r="G67" s="133"/>
      <c r="H67" s="137">
        <v>10000</v>
      </c>
      <c r="I67" s="91">
        <v>100031594</v>
      </c>
      <c r="J67" s="133">
        <v>3300</v>
      </c>
      <c r="K67" s="133" t="s">
        <v>256</v>
      </c>
      <c r="L67" s="129">
        <v>42950</v>
      </c>
      <c r="M67" s="133"/>
      <c r="N67" s="137">
        <v>-10000</v>
      </c>
      <c r="O67" s="230"/>
      <c r="P67" s="46"/>
      <c r="S67" s="39"/>
      <c r="U67" s="154"/>
      <c r="V67" s="46"/>
    </row>
    <row r="68" spans="1:22" ht="23.1" customHeight="1" x14ac:dyDescent="0.3">
      <c r="A68" s="133"/>
      <c r="B68" s="158"/>
      <c r="C68" s="74">
        <v>3600260405</v>
      </c>
      <c r="D68" s="133"/>
      <c r="E68" s="133"/>
      <c r="F68" s="234">
        <v>42941</v>
      </c>
      <c r="G68" s="133"/>
      <c r="H68" s="137">
        <v>55540</v>
      </c>
      <c r="I68" s="91">
        <v>3600390809</v>
      </c>
      <c r="J68" s="133">
        <v>3300</v>
      </c>
      <c r="K68" s="135" t="s">
        <v>255</v>
      </c>
      <c r="L68" s="129">
        <v>42962</v>
      </c>
      <c r="M68" s="135">
        <v>50</v>
      </c>
      <c r="N68" s="137">
        <v>-55540</v>
      </c>
      <c r="O68" s="233"/>
      <c r="Q68" s="39"/>
      <c r="S68" s="154"/>
      <c r="T68" s="46"/>
      <c r="U68" s="154"/>
      <c r="V68" s="46"/>
    </row>
    <row r="69" spans="1:22" ht="23.1" customHeight="1" x14ac:dyDescent="0.3">
      <c r="A69" s="133"/>
      <c r="B69" s="158"/>
      <c r="C69" s="74">
        <v>3600260407</v>
      </c>
      <c r="D69" s="133"/>
      <c r="E69" s="133"/>
      <c r="F69" s="234">
        <v>42941</v>
      </c>
      <c r="G69" s="133"/>
      <c r="H69" s="137">
        <v>9840</v>
      </c>
      <c r="I69" s="91">
        <v>3600382660</v>
      </c>
      <c r="J69" s="133">
        <v>3300</v>
      </c>
      <c r="K69" s="135" t="s">
        <v>255</v>
      </c>
      <c r="L69" s="129">
        <v>42965</v>
      </c>
      <c r="M69" s="135">
        <v>50</v>
      </c>
      <c r="N69" s="137">
        <v>-9520</v>
      </c>
      <c r="O69" s="233"/>
      <c r="Q69" s="39"/>
      <c r="S69" s="154"/>
      <c r="T69" s="46"/>
      <c r="U69" s="154"/>
      <c r="V69" s="46"/>
    </row>
    <row r="70" spans="1:22" ht="23.1" customHeight="1" x14ac:dyDescent="0.3">
      <c r="A70" s="133"/>
      <c r="B70" s="158"/>
      <c r="C70" s="74"/>
      <c r="D70" s="133"/>
      <c r="E70" s="133"/>
      <c r="F70" s="234"/>
      <c r="G70" s="133"/>
      <c r="H70" s="137"/>
      <c r="I70" s="91">
        <v>100247808</v>
      </c>
      <c r="J70" s="133">
        <v>3300</v>
      </c>
      <c r="K70" s="135" t="s">
        <v>255</v>
      </c>
      <c r="L70" s="129">
        <v>42965</v>
      </c>
      <c r="M70" s="135">
        <v>50</v>
      </c>
      <c r="N70" s="137">
        <v>-320</v>
      </c>
      <c r="O70" s="230"/>
      <c r="P70" s="46"/>
      <c r="S70" s="39"/>
      <c r="U70" s="154"/>
      <c r="V70" s="46"/>
    </row>
    <row r="71" spans="1:22" ht="23.1" customHeight="1" x14ac:dyDescent="0.3">
      <c r="A71" s="133"/>
      <c r="B71" s="158"/>
      <c r="C71" s="74">
        <v>3600261510</v>
      </c>
      <c r="D71" s="133"/>
      <c r="E71" s="133"/>
      <c r="F71" s="234">
        <v>42941</v>
      </c>
      <c r="G71" s="133"/>
      <c r="H71" s="137">
        <v>18000</v>
      </c>
      <c r="I71" s="91">
        <v>3600382661</v>
      </c>
      <c r="J71" s="133">
        <v>3300</v>
      </c>
      <c r="K71" s="135" t="s">
        <v>255</v>
      </c>
      <c r="L71" s="129">
        <v>42965</v>
      </c>
      <c r="M71" s="135">
        <v>50</v>
      </c>
      <c r="N71" s="137">
        <v>-15280</v>
      </c>
      <c r="O71" s="230"/>
      <c r="P71" s="46"/>
      <c r="S71" s="39"/>
      <c r="U71" s="154"/>
      <c r="V71" s="46"/>
    </row>
    <row r="72" spans="1:22" ht="23.1" customHeight="1" x14ac:dyDescent="0.3">
      <c r="A72" s="133"/>
      <c r="B72" s="158"/>
      <c r="C72" s="74"/>
      <c r="D72" s="133"/>
      <c r="E72" s="133"/>
      <c r="F72" s="234"/>
      <c r="G72" s="133"/>
      <c r="H72" s="137"/>
      <c r="I72" s="91">
        <v>100247809</v>
      </c>
      <c r="J72" s="133">
        <v>3300</v>
      </c>
      <c r="K72" s="135" t="s">
        <v>255</v>
      </c>
      <c r="L72" s="129">
        <v>42965</v>
      </c>
      <c r="M72" s="135">
        <v>50</v>
      </c>
      <c r="N72" s="137">
        <v>-2720</v>
      </c>
      <c r="O72" s="230"/>
      <c r="P72" s="46"/>
      <c r="S72" s="39"/>
      <c r="U72" s="154"/>
      <c r="V72" s="46"/>
    </row>
    <row r="73" spans="1:22" ht="23.1" customHeight="1" x14ac:dyDescent="0.3">
      <c r="A73" s="133"/>
      <c r="B73" s="158"/>
      <c r="C73" s="74">
        <v>3600254674</v>
      </c>
      <c r="D73" s="133"/>
      <c r="E73" s="133"/>
      <c r="F73" s="234">
        <v>42942</v>
      </c>
      <c r="G73" s="133"/>
      <c r="H73" s="137">
        <v>38760</v>
      </c>
      <c r="I73" s="91">
        <v>100031599</v>
      </c>
      <c r="J73" s="133">
        <v>3300</v>
      </c>
      <c r="K73" s="135" t="s">
        <v>256</v>
      </c>
      <c r="L73" s="129">
        <v>42962</v>
      </c>
      <c r="M73" s="135">
        <v>50</v>
      </c>
      <c r="N73" s="137">
        <v>-400</v>
      </c>
      <c r="O73" s="230"/>
      <c r="P73" s="46"/>
      <c r="S73" s="39"/>
      <c r="U73" s="154"/>
      <c r="V73" s="46"/>
    </row>
    <row r="74" spans="1:22" ht="23.1" customHeight="1" x14ac:dyDescent="0.3">
      <c r="A74" s="133"/>
      <c r="B74" s="158"/>
      <c r="C74" s="74"/>
      <c r="D74" s="133"/>
      <c r="E74" s="133"/>
      <c r="F74" s="234"/>
      <c r="G74" s="133"/>
      <c r="H74" s="137"/>
      <c r="I74" s="91">
        <v>3600373495</v>
      </c>
      <c r="J74" s="133">
        <v>3300</v>
      </c>
      <c r="K74" s="135" t="s">
        <v>255</v>
      </c>
      <c r="L74" s="129">
        <v>42962</v>
      </c>
      <c r="M74" s="135">
        <v>50</v>
      </c>
      <c r="N74" s="137">
        <v>-38360</v>
      </c>
      <c r="O74" s="230"/>
      <c r="R74" s="213"/>
      <c r="T74" s="154"/>
      <c r="U74" s="46"/>
      <c r="V74" s="46"/>
    </row>
    <row r="75" spans="1:22" ht="23.1" customHeight="1" x14ac:dyDescent="0.3">
      <c r="A75" s="133"/>
      <c r="B75" s="158"/>
      <c r="C75" s="74">
        <v>3600258757</v>
      </c>
      <c r="D75" s="133"/>
      <c r="E75" s="133"/>
      <c r="F75" s="234">
        <v>42942</v>
      </c>
      <c r="G75" s="133"/>
      <c r="H75" s="137">
        <v>50200</v>
      </c>
      <c r="I75" s="91">
        <v>100247801</v>
      </c>
      <c r="J75" s="133">
        <v>3300</v>
      </c>
      <c r="K75" s="135" t="s">
        <v>256</v>
      </c>
      <c r="L75" s="129">
        <v>42963</v>
      </c>
      <c r="M75" s="135">
        <v>50</v>
      </c>
      <c r="N75" s="137">
        <v>-920</v>
      </c>
      <c r="O75" s="230"/>
      <c r="R75" s="213"/>
      <c r="T75" s="154"/>
      <c r="U75" s="46"/>
      <c r="V75" s="46"/>
    </row>
    <row r="76" spans="1:22" ht="23.1" customHeight="1" x14ac:dyDescent="0.3">
      <c r="A76" s="133"/>
      <c r="B76" s="158"/>
      <c r="C76" s="74"/>
      <c r="D76" s="133"/>
      <c r="E76" s="133"/>
      <c r="F76" s="234"/>
      <c r="G76" s="133"/>
      <c r="H76" s="137"/>
      <c r="I76" s="91">
        <v>3600368239</v>
      </c>
      <c r="J76" s="133">
        <v>3300</v>
      </c>
      <c r="K76" s="135" t="s">
        <v>255</v>
      </c>
      <c r="L76" s="129">
        <v>42963</v>
      </c>
      <c r="M76" s="135">
        <v>50</v>
      </c>
      <c r="N76" s="137">
        <v>-49280</v>
      </c>
      <c r="O76" s="233"/>
      <c r="Q76" s="39"/>
      <c r="S76" s="154"/>
      <c r="T76" s="46"/>
      <c r="U76" s="46"/>
      <c r="V76" s="46"/>
    </row>
    <row r="77" spans="1:22" ht="23.1" customHeight="1" x14ac:dyDescent="0.3">
      <c r="A77" s="133"/>
      <c r="B77" s="158"/>
      <c r="C77" s="74">
        <v>3600258758</v>
      </c>
      <c r="D77" s="133"/>
      <c r="E77" s="133"/>
      <c r="F77" s="234">
        <v>42942</v>
      </c>
      <c r="G77" s="133"/>
      <c r="H77" s="137">
        <v>27000</v>
      </c>
      <c r="I77" s="91">
        <v>3600389228</v>
      </c>
      <c r="J77" s="133">
        <v>3300</v>
      </c>
      <c r="K77" s="135" t="s">
        <v>255</v>
      </c>
      <c r="L77" s="129">
        <v>42958</v>
      </c>
      <c r="M77" s="135">
        <v>50</v>
      </c>
      <c r="N77" s="137">
        <v>-27000</v>
      </c>
      <c r="O77" s="233"/>
      <c r="Q77" s="39"/>
      <c r="S77" s="154"/>
      <c r="T77" s="46"/>
      <c r="U77" s="154"/>
      <c r="V77" s="46"/>
    </row>
    <row r="78" spans="1:22" ht="23.1" customHeight="1" x14ac:dyDescent="0.3">
      <c r="A78" s="133"/>
      <c r="B78" s="158"/>
      <c r="C78" s="74">
        <v>3600260482</v>
      </c>
      <c r="D78" s="133"/>
      <c r="E78" s="133"/>
      <c r="F78" s="234">
        <v>42942</v>
      </c>
      <c r="G78" s="133"/>
      <c r="H78" s="137">
        <v>76000</v>
      </c>
      <c r="I78" s="91">
        <v>3600389238</v>
      </c>
      <c r="J78" s="133">
        <v>3300</v>
      </c>
      <c r="K78" s="135" t="s">
        <v>255</v>
      </c>
      <c r="L78" s="129">
        <v>42970</v>
      </c>
      <c r="M78" s="135">
        <v>50</v>
      </c>
      <c r="N78" s="137">
        <v>-76000</v>
      </c>
      <c r="O78" s="233"/>
      <c r="Q78" s="39"/>
      <c r="S78" s="154"/>
      <c r="T78" s="46"/>
      <c r="U78" s="154"/>
      <c r="V78" s="46"/>
    </row>
    <row r="79" spans="1:22" ht="23.1" customHeight="1" x14ac:dyDescent="0.3">
      <c r="A79" s="133"/>
      <c r="B79" s="158"/>
      <c r="C79" s="74">
        <v>3600260586</v>
      </c>
      <c r="D79" s="133"/>
      <c r="E79" s="133"/>
      <c r="F79" s="234">
        <v>42942</v>
      </c>
      <c r="G79" s="133"/>
      <c r="H79" s="137">
        <v>50000</v>
      </c>
      <c r="I79" s="91">
        <v>3600389240</v>
      </c>
      <c r="J79" s="133">
        <v>3300</v>
      </c>
      <c r="K79" s="133" t="s">
        <v>255</v>
      </c>
      <c r="L79" s="129">
        <v>42969</v>
      </c>
      <c r="M79" s="135">
        <v>50</v>
      </c>
      <c r="N79" s="137">
        <v>-50000</v>
      </c>
      <c r="O79" s="230"/>
      <c r="R79" s="213"/>
      <c r="T79" s="154"/>
      <c r="U79" s="46"/>
      <c r="V79" s="46"/>
    </row>
    <row r="80" spans="1:22" ht="23.1" customHeight="1" x14ac:dyDescent="0.3">
      <c r="A80" s="133"/>
      <c r="B80" s="158"/>
      <c r="C80" s="74">
        <v>3600260062</v>
      </c>
      <c r="D80" s="133"/>
      <c r="E80" s="133"/>
      <c r="F80" s="234">
        <v>42943</v>
      </c>
      <c r="G80" s="133"/>
      <c r="H80" s="137">
        <v>17304</v>
      </c>
      <c r="I80" s="91">
        <v>100031597</v>
      </c>
      <c r="J80" s="133">
        <v>3300</v>
      </c>
      <c r="K80" s="135" t="s">
        <v>256</v>
      </c>
      <c r="L80" s="129">
        <v>42957</v>
      </c>
      <c r="M80" s="135">
        <v>50</v>
      </c>
      <c r="N80" s="137">
        <v>-2000</v>
      </c>
      <c r="O80" s="233"/>
      <c r="Q80" s="39"/>
      <c r="S80" s="154"/>
      <c r="T80" s="46"/>
      <c r="U80" s="46"/>
      <c r="V80" s="46"/>
    </row>
    <row r="81" spans="1:22" ht="23.1" customHeight="1" x14ac:dyDescent="0.3">
      <c r="A81" s="133"/>
      <c r="B81" s="158"/>
      <c r="C81" s="74"/>
      <c r="D81" s="133"/>
      <c r="E81" s="133"/>
      <c r="F81" s="234"/>
      <c r="G81" s="133"/>
      <c r="H81" s="137"/>
      <c r="I81" s="91">
        <v>3600454536</v>
      </c>
      <c r="J81" s="123">
        <v>3300</v>
      </c>
      <c r="K81" s="135" t="s">
        <v>255</v>
      </c>
      <c r="L81" s="129">
        <v>42979</v>
      </c>
      <c r="M81" s="135">
        <v>50</v>
      </c>
      <c r="N81" s="137">
        <v>-7628</v>
      </c>
      <c r="O81" s="233"/>
      <c r="Q81" s="39"/>
      <c r="S81" s="154"/>
      <c r="T81" s="46"/>
      <c r="U81" s="46"/>
      <c r="V81" s="46"/>
    </row>
    <row r="82" spans="1:22" ht="23.1" customHeight="1" x14ac:dyDescent="0.3">
      <c r="A82" s="133"/>
      <c r="B82" s="158"/>
      <c r="C82" s="74"/>
      <c r="D82" s="133"/>
      <c r="E82" s="133"/>
      <c r="F82" s="234"/>
      <c r="G82" s="133"/>
      <c r="H82" s="137"/>
      <c r="I82" s="91">
        <v>3600389229</v>
      </c>
      <c r="J82" s="133">
        <v>3300</v>
      </c>
      <c r="K82" s="135" t="s">
        <v>255</v>
      </c>
      <c r="L82" s="129">
        <v>42957</v>
      </c>
      <c r="M82" s="135">
        <v>50</v>
      </c>
      <c r="N82" s="137">
        <v>-7676</v>
      </c>
      <c r="O82" s="233"/>
      <c r="Q82" s="39"/>
      <c r="S82" s="154"/>
      <c r="T82" s="46"/>
      <c r="U82" s="46"/>
      <c r="V82" s="46"/>
    </row>
    <row r="83" spans="1:22" ht="23.1" customHeight="1" x14ac:dyDescent="0.3">
      <c r="A83" s="133"/>
      <c r="B83" s="158"/>
      <c r="C83" s="74">
        <v>3600264013</v>
      </c>
      <c r="D83" s="133"/>
      <c r="E83" s="133"/>
      <c r="F83" s="234">
        <v>42943</v>
      </c>
      <c r="G83" s="133"/>
      <c r="H83" s="137">
        <v>5040</v>
      </c>
      <c r="I83" s="91">
        <v>3600389637</v>
      </c>
      <c r="J83" s="133">
        <v>3300</v>
      </c>
      <c r="K83" s="135" t="s">
        <v>255</v>
      </c>
      <c r="L83" s="129">
        <v>42962</v>
      </c>
      <c r="M83" s="135">
        <v>50</v>
      </c>
      <c r="N83" s="137">
        <v>-5040</v>
      </c>
      <c r="O83" s="230"/>
      <c r="R83" s="213"/>
      <c r="T83" s="154"/>
      <c r="U83" s="46"/>
      <c r="V83" s="46"/>
    </row>
    <row r="84" spans="1:22" ht="23.1" customHeight="1" x14ac:dyDescent="0.3">
      <c r="A84" s="133"/>
      <c r="B84" s="158"/>
      <c r="C84" s="74">
        <v>3600264014</v>
      </c>
      <c r="D84" s="133"/>
      <c r="E84" s="133"/>
      <c r="F84" s="234">
        <v>42943</v>
      </c>
      <c r="G84" s="133"/>
      <c r="H84" s="137">
        <v>6220</v>
      </c>
      <c r="I84" s="91">
        <v>3600445385</v>
      </c>
      <c r="J84" s="123">
        <v>3300</v>
      </c>
      <c r="K84" s="135" t="s">
        <v>255</v>
      </c>
      <c r="L84" s="129">
        <v>42985</v>
      </c>
      <c r="M84" s="135">
        <v>50</v>
      </c>
      <c r="N84" s="137">
        <v>-6220</v>
      </c>
      <c r="O84" s="230"/>
      <c r="R84" s="213"/>
      <c r="T84" s="154"/>
      <c r="U84" s="46"/>
      <c r="V84" s="46"/>
    </row>
    <row r="85" spans="1:22" ht="23.1" customHeight="1" x14ac:dyDescent="0.3">
      <c r="A85" s="116"/>
      <c r="B85" s="139"/>
      <c r="C85" s="189"/>
      <c r="D85" s="116"/>
      <c r="E85" s="116"/>
      <c r="F85" s="188"/>
      <c r="G85" s="67"/>
      <c r="H85" s="94"/>
      <c r="I85" s="194"/>
      <c r="J85" s="116"/>
      <c r="K85" s="116"/>
      <c r="L85" s="188"/>
      <c r="M85" s="116"/>
      <c r="N85" s="94"/>
      <c r="O85" s="198"/>
      <c r="R85" s="213"/>
      <c r="T85" s="154"/>
      <c r="U85" s="46"/>
      <c r="V85" s="46"/>
    </row>
    <row r="86" spans="1:22" ht="23.1" customHeight="1" x14ac:dyDescent="0.3">
      <c r="A86" s="116"/>
      <c r="B86" s="159"/>
      <c r="C86" s="190"/>
      <c r="D86" s="160"/>
      <c r="E86" s="160"/>
      <c r="F86" s="191"/>
      <c r="G86" s="192"/>
      <c r="H86" s="196">
        <f>SUM(H4:H85)</f>
        <v>4271764</v>
      </c>
      <c r="I86" s="195"/>
      <c r="J86" s="160"/>
      <c r="K86" s="160"/>
      <c r="L86" s="191"/>
      <c r="M86" s="160"/>
      <c r="N86" s="196"/>
      <c r="O86" s="199">
        <f>SUM(O4:O85)</f>
        <v>1013826</v>
      </c>
      <c r="Q86" s="151">
        <f>+O86</f>
        <v>1013826</v>
      </c>
      <c r="R86" s="213"/>
      <c r="T86" s="154"/>
      <c r="U86" s="46"/>
      <c r="V86" s="46"/>
    </row>
    <row r="87" spans="1:22" ht="23.1" customHeight="1" x14ac:dyDescent="0.3">
      <c r="A87" s="116"/>
      <c r="B87" s="193">
        <v>2000400429</v>
      </c>
      <c r="C87" s="176">
        <v>3600268010</v>
      </c>
      <c r="D87" s="177">
        <v>3300</v>
      </c>
      <c r="E87" s="177" t="s">
        <v>254</v>
      </c>
      <c r="F87" s="178">
        <v>42948</v>
      </c>
      <c r="G87" s="177">
        <v>40</v>
      </c>
      <c r="H87" s="179">
        <v>5880</v>
      </c>
      <c r="I87" s="180">
        <v>3600377083</v>
      </c>
      <c r="J87" s="177">
        <v>3300</v>
      </c>
      <c r="K87" s="177" t="s">
        <v>255</v>
      </c>
      <c r="L87" s="178">
        <v>42955</v>
      </c>
      <c r="M87" s="177">
        <v>50</v>
      </c>
      <c r="N87" s="179">
        <f t="shared" ref="N87:N89" si="0">-H87</f>
        <v>-5880</v>
      </c>
      <c r="O87" s="198"/>
      <c r="R87" s="213"/>
      <c r="T87" s="154"/>
      <c r="U87" s="46"/>
      <c r="V87" s="46"/>
    </row>
    <row r="88" spans="1:22" ht="23.1" customHeight="1" x14ac:dyDescent="0.35">
      <c r="A88" s="116"/>
      <c r="B88" s="193">
        <v>2000400429</v>
      </c>
      <c r="C88" s="176">
        <v>3600267721</v>
      </c>
      <c r="D88" s="177">
        <v>3300</v>
      </c>
      <c r="E88" s="177" t="s">
        <v>254</v>
      </c>
      <c r="F88" s="178">
        <v>42948</v>
      </c>
      <c r="G88" s="177">
        <v>40</v>
      </c>
      <c r="H88" s="179">
        <v>6632</v>
      </c>
      <c r="I88" s="180">
        <v>3600388323</v>
      </c>
      <c r="J88" s="177">
        <v>3300</v>
      </c>
      <c r="K88" s="177" t="s">
        <v>255</v>
      </c>
      <c r="L88" s="178">
        <v>42957</v>
      </c>
      <c r="M88" s="177">
        <v>50</v>
      </c>
      <c r="N88" s="179">
        <f t="shared" si="0"/>
        <v>-6632</v>
      </c>
      <c r="O88" s="198"/>
      <c r="Q88" s="222">
        <v>42948</v>
      </c>
      <c r="R88" s="223">
        <v>10000</v>
      </c>
      <c r="T88" s="154"/>
      <c r="U88" s="46"/>
      <c r="V88" s="46"/>
    </row>
    <row r="89" spans="1:22" ht="23.1" customHeight="1" x14ac:dyDescent="0.35">
      <c r="A89" s="116"/>
      <c r="B89" s="139"/>
      <c r="C89" s="176">
        <v>3600267054</v>
      </c>
      <c r="D89" s="177">
        <v>3300</v>
      </c>
      <c r="E89" s="177" t="s">
        <v>254</v>
      </c>
      <c r="F89" s="178">
        <v>42948</v>
      </c>
      <c r="G89" s="177">
        <v>40</v>
      </c>
      <c r="H89" s="179">
        <v>6732</v>
      </c>
      <c r="I89" s="180">
        <v>3600388338</v>
      </c>
      <c r="J89" s="177">
        <v>3300</v>
      </c>
      <c r="K89" s="177" t="s">
        <v>255</v>
      </c>
      <c r="L89" s="178">
        <v>42958</v>
      </c>
      <c r="M89" s="177">
        <v>50</v>
      </c>
      <c r="N89" s="179">
        <f t="shared" si="0"/>
        <v>-6732</v>
      </c>
      <c r="O89" s="198"/>
      <c r="Q89" s="222">
        <v>42948</v>
      </c>
      <c r="R89" s="223">
        <v>9040</v>
      </c>
      <c r="T89" s="154"/>
      <c r="U89" s="46"/>
      <c r="V89" s="46"/>
    </row>
    <row r="90" spans="1:22" ht="23.1" customHeight="1" x14ac:dyDescent="0.35">
      <c r="A90" s="116"/>
      <c r="B90" s="127">
        <v>2000400429</v>
      </c>
      <c r="C90" s="74">
        <v>3600271774</v>
      </c>
      <c r="D90" s="133">
        <v>3300</v>
      </c>
      <c r="E90" s="133" t="s">
        <v>254</v>
      </c>
      <c r="F90" s="129">
        <v>42950</v>
      </c>
      <c r="G90" s="133">
        <v>40</v>
      </c>
      <c r="H90" s="137">
        <v>16200</v>
      </c>
      <c r="I90" s="91">
        <v>3600368733</v>
      </c>
      <c r="J90" s="133">
        <v>3300</v>
      </c>
      <c r="K90" s="133" t="s">
        <v>255</v>
      </c>
      <c r="L90" s="129">
        <v>42958</v>
      </c>
      <c r="M90" s="133">
        <v>50</v>
      </c>
      <c r="N90" s="137">
        <v>-16200</v>
      </c>
      <c r="O90" s="200"/>
      <c r="Q90" s="222">
        <v>42948</v>
      </c>
      <c r="R90" s="7">
        <v>10000</v>
      </c>
      <c r="T90" s="154"/>
      <c r="U90" s="46"/>
      <c r="V90" s="46"/>
    </row>
    <row r="91" spans="1:22" ht="23.1" customHeight="1" x14ac:dyDescent="0.35">
      <c r="A91" s="116"/>
      <c r="B91" s="127">
        <v>2000400429</v>
      </c>
      <c r="C91" s="65">
        <v>3600276901</v>
      </c>
      <c r="D91" s="133">
        <v>3300</v>
      </c>
      <c r="E91" s="133" t="s">
        <v>254</v>
      </c>
      <c r="F91" s="129">
        <v>42950</v>
      </c>
      <c r="G91" s="133">
        <v>40</v>
      </c>
      <c r="H91" s="136">
        <v>28584</v>
      </c>
      <c r="I91" s="89">
        <v>100031598</v>
      </c>
      <c r="J91" s="133">
        <v>3300</v>
      </c>
      <c r="K91" s="133" t="s">
        <v>256</v>
      </c>
      <c r="L91" s="130">
        <v>42958</v>
      </c>
      <c r="M91" s="133">
        <v>50</v>
      </c>
      <c r="N91" s="137">
        <f t="shared" ref="N91:N92" si="1">-H91</f>
        <v>-28584</v>
      </c>
      <c r="O91" s="198"/>
      <c r="Q91" s="222">
        <v>42948</v>
      </c>
      <c r="R91" s="7">
        <v>3610</v>
      </c>
      <c r="T91" s="154"/>
      <c r="U91" s="46"/>
      <c r="V91" s="46"/>
    </row>
    <row r="92" spans="1:22" ht="23.1" customHeight="1" x14ac:dyDescent="0.35">
      <c r="A92" s="116"/>
      <c r="B92" s="127">
        <v>2000400429</v>
      </c>
      <c r="C92" s="65">
        <v>3600275731</v>
      </c>
      <c r="D92" s="133">
        <v>3300</v>
      </c>
      <c r="E92" s="133" t="s">
        <v>254</v>
      </c>
      <c r="F92" s="129">
        <v>42950</v>
      </c>
      <c r="G92" s="133">
        <v>40</v>
      </c>
      <c r="H92" s="136">
        <v>7228</v>
      </c>
      <c r="I92" s="89">
        <v>3600388927</v>
      </c>
      <c r="J92" s="133">
        <v>3300</v>
      </c>
      <c r="K92" s="133" t="s">
        <v>255</v>
      </c>
      <c r="L92" s="129">
        <v>42962</v>
      </c>
      <c r="M92" s="133">
        <v>50</v>
      </c>
      <c r="N92" s="137">
        <f t="shared" si="1"/>
        <v>-7228</v>
      </c>
      <c r="O92" s="198"/>
      <c r="Q92" s="222">
        <v>42948</v>
      </c>
      <c r="R92" s="7">
        <v>10000</v>
      </c>
      <c r="T92" s="154"/>
      <c r="U92" s="46"/>
      <c r="V92" s="46"/>
    </row>
    <row r="93" spans="1:22" ht="23.1" customHeight="1" x14ac:dyDescent="0.35">
      <c r="A93" s="116"/>
      <c r="B93" s="127">
        <v>2000400429</v>
      </c>
      <c r="C93" s="65">
        <v>3600284165</v>
      </c>
      <c r="D93" s="116">
        <v>3300</v>
      </c>
      <c r="E93" s="116" t="s">
        <v>254</v>
      </c>
      <c r="F93" s="130">
        <v>42956</v>
      </c>
      <c r="G93" s="116">
        <v>40</v>
      </c>
      <c r="H93" s="136">
        <v>44000</v>
      </c>
      <c r="I93" s="89">
        <v>3600368734</v>
      </c>
      <c r="J93" s="116">
        <v>3300</v>
      </c>
      <c r="K93" s="115" t="s">
        <v>255</v>
      </c>
      <c r="L93" s="130">
        <v>42962</v>
      </c>
      <c r="M93" s="115">
        <v>50</v>
      </c>
      <c r="N93" s="136">
        <f>-H93</f>
        <v>-44000</v>
      </c>
      <c r="O93" s="198"/>
      <c r="Q93" s="222">
        <v>42948</v>
      </c>
      <c r="R93" s="7">
        <v>7000</v>
      </c>
      <c r="T93" s="154"/>
      <c r="U93" s="46"/>
      <c r="V93" s="46"/>
    </row>
    <row r="94" spans="1:22" ht="23.1" customHeight="1" x14ac:dyDescent="0.35">
      <c r="A94" s="116"/>
      <c r="B94" s="127">
        <v>2000400429</v>
      </c>
      <c r="C94" s="176">
        <v>3600268008</v>
      </c>
      <c r="D94" s="177">
        <v>3300</v>
      </c>
      <c r="E94" s="177" t="s">
        <v>254</v>
      </c>
      <c r="F94" s="178">
        <v>42948</v>
      </c>
      <c r="G94" s="177">
        <v>40</v>
      </c>
      <c r="H94" s="179">
        <v>3000</v>
      </c>
      <c r="I94" s="180">
        <v>3600390716</v>
      </c>
      <c r="J94" s="177">
        <v>3300</v>
      </c>
      <c r="K94" s="177" t="s">
        <v>255</v>
      </c>
      <c r="L94" s="178">
        <v>42963</v>
      </c>
      <c r="M94" s="177">
        <v>50</v>
      </c>
      <c r="N94" s="179">
        <f t="shared" ref="N94" si="2">-H94</f>
        <v>-3000</v>
      </c>
      <c r="O94" s="201"/>
      <c r="Q94" s="222">
        <v>42948</v>
      </c>
      <c r="R94" s="7">
        <v>6732</v>
      </c>
      <c r="T94" s="154"/>
      <c r="U94" s="46"/>
      <c r="V94" s="46"/>
    </row>
    <row r="95" spans="1:22" ht="23.1" customHeight="1" x14ac:dyDescent="0.35">
      <c r="A95" s="116"/>
      <c r="B95" s="139"/>
      <c r="C95" s="65">
        <v>3600103831</v>
      </c>
      <c r="D95" s="116">
        <v>3300</v>
      </c>
      <c r="E95" s="116" t="s">
        <v>254</v>
      </c>
      <c r="F95" s="130">
        <v>42954</v>
      </c>
      <c r="G95" s="116">
        <v>40</v>
      </c>
      <c r="H95" s="136">
        <v>20000</v>
      </c>
      <c r="I95" s="122">
        <v>3600382658</v>
      </c>
      <c r="J95" s="116">
        <v>3300</v>
      </c>
      <c r="K95" s="116" t="s">
        <v>255</v>
      </c>
      <c r="L95" s="130">
        <v>42964</v>
      </c>
      <c r="M95" s="116">
        <v>50</v>
      </c>
      <c r="N95" s="136">
        <v>-20000</v>
      </c>
      <c r="O95" s="198"/>
      <c r="Q95" s="222">
        <v>42948</v>
      </c>
      <c r="R95" s="7">
        <v>7080</v>
      </c>
      <c r="T95" s="154"/>
      <c r="U95" s="46"/>
      <c r="V95" s="46"/>
    </row>
    <row r="96" spans="1:22" ht="23.1" customHeight="1" x14ac:dyDescent="0.35">
      <c r="A96" s="116"/>
      <c r="B96" s="139"/>
      <c r="C96" s="176">
        <v>3600209696</v>
      </c>
      <c r="D96" s="177">
        <v>3300</v>
      </c>
      <c r="E96" s="177" t="s">
        <v>254</v>
      </c>
      <c r="F96" s="178">
        <v>42948</v>
      </c>
      <c r="G96" s="177">
        <v>40</v>
      </c>
      <c r="H96" s="179">
        <v>9040</v>
      </c>
      <c r="I96" s="180">
        <v>3600390717</v>
      </c>
      <c r="J96" s="177">
        <v>3300</v>
      </c>
      <c r="K96" s="177" t="s">
        <v>255</v>
      </c>
      <c r="L96" s="182">
        <v>42964</v>
      </c>
      <c r="M96" s="177">
        <v>50</v>
      </c>
      <c r="N96" s="183">
        <f>-H96</f>
        <v>-9040</v>
      </c>
      <c r="O96" s="198"/>
      <c r="Q96" s="222">
        <v>42948</v>
      </c>
      <c r="R96" s="7">
        <v>6632</v>
      </c>
      <c r="T96" s="154"/>
      <c r="U96" s="46"/>
      <c r="V96" s="46"/>
    </row>
    <row r="97" spans="1:22" ht="23.1" customHeight="1" x14ac:dyDescent="0.35">
      <c r="A97" s="116"/>
      <c r="B97" s="139"/>
      <c r="C97" s="176">
        <v>3600263565</v>
      </c>
      <c r="D97" s="177">
        <v>3300</v>
      </c>
      <c r="E97" s="177" t="s">
        <v>254</v>
      </c>
      <c r="F97" s="178">
        <v>42948</v>
      </c>
      <c r="G97" s="177">
        <v>40</v>
      </c>
      <c r="H97" s="179">
        <v>3610</v>
      </c>
      <c r="I97" s="180">
        <v>3600382657</v>
      </c>
      <c r="J97" s="177">
        <v>3300</v>
      </c>
      <c r="K97" s="177" t="s">
        <v>255</v>
      </c>
      <c r="L97" s="182">
        <v>42964</v>
      </c>
      <c r="M97" s="177">
        <v>50</v>
      </c>
      <c r="N97" s="183">
        <f>-H97</f>
        <v>-3610</v>
      </c>
      <c r="O97" s="198"/>
      <c r="Q97" s="222">
        <v>42948</v>
      </c>
      <c r="R97" s="7">
        <v>3000</v>
      </c>
      <c r="T97" s="154"/>
      <c r="U97" s="46"/>
      <c r="V97" s="46"/>
    </row>
    <row r="98" spans="1:22" ht="23.1" customHeight="1" x14ac:dyDescent="0.35">
      <c r="A98" s="116"/>
      <c r="B98" s="139"/>
      <c r="C98" s="176">
        <v>3600267049</v>
      </c>
      <c r="D98" s="177">
        <v>3300</v>
      </c>
      <c r="E98" s="177" t="s">
        <v>254</v>
      </c>
      <c r="F98" s="178">
        <v>42948</v>
      </c>
      <c r="G98" s="177">
        <v>40</v>
      </c>
      <c r="H98" s="179">
        <v>7000</v>
      </c>
      <c r="I98" s="180">
        <v>3600382654</v>
      </c>
      <c r="J98" s="177">
        <v>3300</v>
      </c>
      <c r="K98" s="177" t="s">
        <v>255</v>
      </c>
      <c r="L98" s="182">
        <v>42964</v>
      </c>
      <c r="M98" s="177">
        <v>50</v>
      </c>
      <c r="N98" s="179">
        <f t="shared" ref="N98" si="3">-H98</f>
        <v>-7000</v>
      </c>
      <c r="O98" s="198"/>
      <c r="Q98" s="222">
        <v>42948</v>
      </c>
      <c r="R98" s="7">
        <v>5880</v>
      </c>
      <c r="T98" s="154"/>
      <c r="U98" s="46"/>
      <c r="V98" s="46"/>
    </row>
    <row r="99" spans="1:22" ht="23.1" customHeight="1" x14ac:dyDescent="0.35">
      <c r="A99" s="116"/>
      <c r="B99" s="139"/>
      <c r="C99" s="176">
        <v>3600268017</v>
      </c>
      <c r="D99" s="177">
        <v>3300</v>
      </c>
      <c r="E99" s="177" t="s">
        <v>254</v>
      </c>
      <c r="F99" s="178">
        <v>42948</v>
      </c>
      <c r="G99" s="177">
        <v>40</v>
      </c>
      <c r="H99" s="179">
        <v>10000</v>
      </c>
      <c r="I99" s="180">
        <v>3600388389</v>
      </c>
      <c r="J99" s="177">
        <v>3300</v>
      </c>
      <c r="K99" s="177" t="s">
        <v>255</v>
      </c>
      <c r="L99" s="178">
        <v>42964</v>
      </c>
      <c r="M99" s="177">
        <v>50</v>
      </c>
      <c r="N99" s="179">
        <f>-H99</f>
        <v>-10000</v>
      </c>
      <c r="O99" s="198"/>
      <c r="Q99" s="222">
        <v>42948</v>
      </c>
      <c r="R99" s="7">
        <v>1500</v>
      </c>
      <c r="T99" s="154"/>
      <c r="U99" s="46"/>
      <c r="V99" s="46"/>
    </row>
    <row r="100" spans="1:22" ht="23.1" customHeight="1" x14ac:dyDescent="0.35">
      <c r="A100" s="116"/>
      <c r="B100" s="139"/>
      <c r="C100" s="65">
        <v>3600272372</v>
      </c>
      <c r="D100" s="133">
        <v>3300</v>
      </c>
      <c r="E100" s="133" t="s">
        <v>254</v>
      </c>
      <c r="F100" s="129">
        <v>42950</v>
      </c>
      <c r="G100" s="133">
        <v>40</v>
      </c>
      <c r="H100" s="136">
        <v>95000</v>
      </c>
      <c r="I100" s="89">
        <v>3600389224</v>
      </c>
      <c r="J100" s="133">
        <v>3300</v>
      </c>
      <c r="K100" s="133" t="s">
        <v>255</v>
      </c>
      <c r="L100" s="129">
        <v>42964</v>
      </c>
      <c r="M100" s="133">
        <v>50</v>
      </c>
      <c r="N100" s="137">
        <f>-H100</f>
        <v>-95000</v>
      </c>
      <c r="O100" s="198"/>
      <c r="Q100" s="222">
        <v>42948</v>
      </c>
      <c r="R100" s="7">
        <v>7002</v>
      </c>
      <c r="T100" s="154"/>
      <c r="U100" s="46"/>
      <c r="V100" s="46"/>
    </row>
    <row r="101" spans="1:22" ht="23.1" customHeight="1" x14ac:dyDescent="0.35">
      <c r="A101" s="116"/>
      <c r="B101" s="139"/>
      <c r="C101" s="65">
        <v>3600237978</v>
      </c>
      <c r="D101" s="116">
        <v>3300</v>
      </c>
      <c r="E101" s="116" t="s">
        <v>254</v>
      </c>
      <c r="F101" s="130">
        <v>42956</v>
      </c>
      <c r="G101" s="116">
        <v>40</v>
      </c>
      <c r="H101" s="136">
        <v>3860</v>
      </c>
      <c r="I101" s="89">
        <v>100247806</v>
      </c>
      <c r="J101" s="116">
        <v>3300</v>
      </c>
      <c r="K101" s="115" t="s">
        <v>256</v>
      </c>
      <c r="L101" s="130">
        <v>42965</v>
      </c>
      <c r="M101" s="115">
        <v>50</v>
      </c>
      <c r="N101" s="136">
        <f t="shared" ref="N101" si="4">-H101</f>
        <v>-3860</v>
      </c>
      <c r="O101" s="198"/>
      <c r="Q101" s="222">
        <v>42948</v>
      </c>
      <c r="R101" s="7">
        <v>10000</v>
      </c>
      <c r="T101" s="154"/>
      <c r="U101" s="46"/>
      <c r="V101" s="46"/>
    </row>
    <row r="102" spans="1:22" ht="23.1" customHeight="1" x14ac:dyDescent="0.35">
      <c r="A102" s="116"/>
      <c r="B102" s="139"/>
      <c r="C102" s="176">
        <v>3600268012</v>
      </c>
      <c r="D102" s="177">
        <v>3300</v>
      </c>
      <c r="E102" s="177" t="s">
        <v>254</v>
      </c>
      <c r="F102" s="178">
        <v>42948</v>
      </c>
      <c r="G102" s="177">
        <v>40</v>
      </c>
      <c r="H102" s="179">
        <v>1500</v>
      </c>
      <c r="I102" s="180">
        <v>3600390120</v>
      </c>
      <c r="J102" s="177">
        <v>3300</v>
      </c>
      <c r="K102" s="177" t="s">
        <v>255</v>
      </c>
      <c r="L102" s="178">
        <v>42968</v>
      </c>
      <c r="M102" s="177">
        <v>50</v>
      </c>
      <c r="N102" s="179">
        <v>-500</v>
      </c>
      <c r="O102" s="198"/>
      <c r="Q102" s="222">
        <v>42948</v>
      </c>
      <c r="R102" s="7">
        <v>10000</v>
      </c>
      <c r="T102" s="154"/>
      <c r="U102" s="46"/>
      <c r="V102" s="46"/>
    </row>
    <row r="103" spans="1:22" ht="23.1" customHeight="1" x14ac:dyDescent="0.35">
      <c r="A103" s="116"/>
      <c r="B103" s="139"/>
      <c r="C103" s="74"/>
      <c r="D103" s="133"/>
      <c r="E103" s="133"/>
      <c r="F103" s="129"/>
      <c r="G103" s="133"/>
      <c r="H103" s="137"/>
      <c r="I103" s="91">
        <v>100281932</v>
      </c>
      <c r="J103" s="133">
        <v>3300</v>
      </c>
      <c r="K103" s="133" t="s">
        <v>256</v>
      </c>
      <c r="L103" s="129">
        <v>42991</v>
      </c>
      <c r="M103" s="133">
        <v>50</v>
      </c>
      <c r="N103" s="137">
        <v>-1000</v>
      </c>
      <c r="O103" s="198"/>
      <c r="Q103" s="222">
        <v>42948</v>
      </c>
      <c r="R103" s="7">
        <v>9860</v>
      </c>
      <c r="T103" s="154"/>
      <c r="U103" s="46"/>
      <c r="V103" s="46"/>
    </row>
    <row r="104" spans="1:22" ht="23.1" customHeight="1" x14ac:dyDescent="0.35">
      <c r="A104" s="116"/>
      <c r="B104" s="139"/>
      <c r="C104" s="65">
        <v>3600275364</v>
      </c>
      <c r="D104" s="133">
        <v>3300</v>
      </c>
      <c r="E104" s="133" t="s">
        <v>254</v>
      </c>
      <c r="F104" s="130">
        <v>42950</v>
      </c>
      <c r="G104" s="133">
        <v>40</v>
      </c>
      <c r="H104" s="136">
        <v>3120</v>
      </c>
      <c r="I104" s="89">
        <v>100222735</v>
      </c>
      <c r="J104" s="133">
        <v>3300</v>
      </c>
      <c r="K104" s="133" t="s">
        <v>256</v>
      </c>
      <c r="L104" s="130">
        <v>42968</v>
      </c>
      <c r="M104" s="133"/>
      <c r="N104" s="136">
        <f t="shared" ref="N104" si="5">-H104</f>
        <v>-3120</v>
      </c>
      <c r="O104" s="198"/>
      <c r="Q104" s="222">
        <v>42948</v>
      </c>
      <c r="R104" s="7">
        <v>55700</v>
      </c>
      <c r="T104" s="154"/>
      <c r="U104" s="46"/>
      <c r="V104" s="46"/>
    </row>
    <row r="105" spans="1:22" ht="23.1" customHeight="1" x14ac:dyDescent="0.35">
      <c r="A105" s="116"/>
      <c r="B105" s="139"/>
      <c r="C105" s="65">
        <v>3600275734</v>
      </c>
      <c r="D105" s="133">
        <v>3300</v>
      </c>
      <c r="E105" s="133" t="s">
        <v>254</v>
      </c>
      <c r="F105" s="129">
        <v>42950</v>
      </c>
      <c r="G105" s="133">
        <v>40</v>
      </c>
      <c r="H105" s="136">
        <v>6020</v>
      </c>
      <c r="I105" s="89">
        <v>3600389737</v>
      </c>
      <c r="J105" s="133">
        <v>3300</v>
      </c>
      <c r="K105" s="133" t="s">
        <v>255</v>
      </c>
      <c r="L105" s="129">
        <v>42968</v>
      </c>
      <c r="M105" s="133">
        <v>50</v>
      </c>
      <c r="N105" s="137">
        <f>-H105</f>
        <v>-6020</v>
      </c>
      <c r="O105" s="198"/>
      <c r="Q105" s="222">
        <v>42948</v>
      </c>
      <c r="R105" s="7">
        <v>3720</v>
      </c>
      <c r="T105" s="154"/>
      <c r="U105" s="46"/>
      <c r="V105" s="46"/>
    </row>
    <row r="106" spans="1:22" ht="23.1" customHeight="1" x14ac:dyDescent="0.35">
      <c r="A106" s="116"/>
      <c r="B106" s="139"/>
      <c r="C106" s="176">
        <v>3600268013</v>
      </c>
      <c r="D106" s="177">
        <v>3300</v>
      </c>
      <c r="E106" s="177" t="s">
        <v>254</v>
      </c>
      <c r="F106" s="178">
        <v>42948</v>
      </c>
      <c r="G106" s="177">
        <v>40</v>
      </c>
      <c r="H106" s="179">
        <v>7002</v>
      </c>
      <c r="I106" s="180">
        <v>100245247</v>
      </c>
      <c r="J106" s="177">
        <v>3300</v>
      </c>
      <c r="K106" s="177" t="s">
        <v>256</v>
      </c>
      <c r="L106" s="178">
        <v>42969</v>
      </c>
      <c r="M106" s="177"/>
      <c r="N106" s="179">
        <v>-540</v>
      </c>
      <c r="O106" s="198"/>
      <c r="Q106" s="222">
        <v>42948</v>
      </c>
      <c r="R106" s="7">
        <v>9316</v>
      </c>
      <c r="T106" s="154"/>
      <c r="U106" s="46"/>
      <c r="V106" s="46"/>
    </row>
    <row r="107" spans="1:22" ht="23.1" customHeight="1" x14ac:dyDescent="0.35">
      <c r="A107" s="116"/>
      <c r="B107" s="139"/>
      <c r="C107" s="74"/>
      <c r="D107" s="133"/>
      <c r="E107" s="133"/>
      <c r="F107" s="129"/>
      <c r="G107" s="133"/>
      <c r="H107" s="137"/>
      <c r="I107" s="91">
        <v>3600388423</v>
      </c>
      <c r="J107" s="133">
        <v>3300</v>
      </c>
      <c r="K107" s="133" t="s">
        <v>255</v>
      </c>
      <c r="L107" s="129">
        <v>42970</v>
      </c>
      <c r="M107" s="133">
        <v>50</v>
      </c>
      <c r="N107" s="137">
        <v>-6462</v>
      </c>
      <c r="O107" s="198"/>
      <c r="Q107" s="222">
        <v>42948</v>
      </c>
      <c r="R107" s="7">
        <v>12000</v>
      </c>
      <c r="T107" s="154"/>
      <c r="U107" s="46"/>
      <c r="V107" s="46"/>
    </row>
    <row r="108" spans="1:22" ht="23.1" customHeight="1" x14ac:dyDescent="0.35">
      <c r="A108" s="116"/>
      <c r="B108" s="139"/>
      <c r="C108" s="65">
        <v>3600274562</v>
      </c>
      <c r="D108" s="133">
        <v>3300</v>
      </c>
      <c r="E108" s="133" t="s">
        <v>254</v>
      </c>
      <c r="F108" s="129">
        <v>42950</v>
      </c>
      <c r="G108" s="133">
        <v>40</v>
      </c>
      <c r="H108" s="136">
        <v>32000</v>
      </c>
      <c r="I108" s="89">
        <v>100245248</v>
      </c>
      <c r="J108" s="133">
        <v>3300</v>
      </c>
      <c r="K108" s="133" t="s">
        <v>256</v>
      </c>
      <c r="L108" s="130">
        <v>42969</v>
      </c>
      <c r="M108" s="133"/>
      <c r="N108" s="136">
        <v>-425</v>
      </c>
      <c r="O108" s="198"/>
      <c r="Q108" s="222">
        <v>42948</v>
      </c>
      <c r="R108" s="7">
        <v>15040</v>
      </c>
      <c r="T108" s="154"/>
      <c r="U108" s="46"/>
      <c r="V108" s="46"/>
    </row>
    <row r="109" spans="1:22" ht="23.1" customHeight="1" x14ac:dyDescent="0.3">
      <c r="A109" s="116"/>
      <c r="B109" s="139"/>
      <c r="C109" s="65"/>
      <c r="D109" s="133"/>
      <c r="E109" s="133"/>
      <c r="F109" s="129"/>
      <c r="G109" s="133"/>
      <c r="H109" s="136"/>
      <c r="I109" s="89">
        <v>3600388424</v>
      </c>
      <c r="J109" s="133">
        <v>3300</v>
      </c>
      <c r="K109" s="133" t="s">
        <v>255</v>
      </c>
      <c r="L109" s="130">
        <v>42970</v>
      </c>
      <c r="M109" s="133">
        <v>50</v>
      </c>
      <c r="N109" s="136">
        <v>-31575</v>
      </c>
      <c r="O109" s="198"/>
      <c r="R109" s="213"/>
      <c r="T109" s="154"/>
      <c r="U109" s="46"/>
      <c r="V109" s="46"/>
    </row>
    <row r="110" spans="1:22" ht="23.1" customHeight="1" x14ac:dyDescent="0.3">
      <c r="A110" s="116"/>
      <c r="B110" s="139"/>
      <c r="C110" s="65">
        <v>3600275354</v>
      </c>
      <c r="D110" s="133">
        <v>3300</v>
      </c>
      <c r="E110" s="133" t="s">
        <v>254</v>
      </c>
      <c r="F110" s="130">
        <v>42950</v>
      </c>
      <c r="G110" s="133">
        <v>40</v>
      </c>
      <c r="H110" s="136">
        <v>18312</v>
      </c>
      <c r="I110" s="89">
        <v>3600371282</v>
      </c>
      <c r="J110" s="133">
        <v>3300</v>
      </c>
      <c r="K110" s="133" t="s">
        <v>255</v>
      </c>
      <c r="L110" s="130">
        <v>42969</v>
      </c>
      <c r="M110" s="133">
        <v>50</v>
      </c>
      <c r="N110" s="136">
        <f t="shared" ref="N110:N111" si="6">-H110</f>
        <v>-18312</v>
      </c>
      <c r="O110" s="198"/>
      <c r="R110" s="213"/>
      <c r="T110" s="154"/>
      <c r="U110" s="46"/>
      <c r="V110" s="46"/>
    </row>
    <row r="111" spans="1:22" ht="23.1" customHeight="1" x14ac:dyDescent="0.3">
      <c r="A111" s="116"/>
      <c r="B111" s="139"/>
      <c r="C111" s="65">
        <v>3600207650</v>
      </c>
      <c r="D111" s="116">
        <v>3300</v>
      </c>
      <c r="E111" s="116" t="s">
        <v>254</v>
      </c>
      <c r="F111" s="130">
        <v>42956</v>
      </c>
      <c r="G111" s="116">
        <v>40</v>
      </c>
      <c r="H111" s="136">
        <v>10000</v>
      </c>
      <c r="I111" s="91">
        <v>3600390729</v>
      </c>
      <c r="J111" s="133">
        <v>3300</v>
      </c>
      <c r="K111" s="133" t="s">
        <v>255</v>
      </c>
      <c r="L111" s="129">
        <v>42970</v>
      </c>
      <c r="M111" s="135">
        <v>50</v>
      </c>
      <c r="N111" s="137">
        <f t="shared" si="6"/>
        <v>-10000</v>
      </c>
      <c r="O111" s="198"/>
      <c r="R111" s="213"/>
      <c r="T111" s="154"/>
      <c r="U111" s="46"/>
      <c r="V111" s="46"/>
    </row>
    <row r="112" spans="1:22" ht="23.1" customHeight="1" x14ac:dyDescent="0.3">
      <c r="A112" s="116"/>
      <c r="B112" s="139"/>
      <c r="C112" s="176">
        <v>3600209695</v>
      </c>
      <c r="D112" s="177">
        <v>3300</v>
      </c>
      <c r="E112" s="177" t="s">
        <v>254</v>
      </c>
      <c r="F112" s="178">
        <v>42948</v>
      </c>
      <c r="G112" s="177">
        <v>40</v>
      </c>
      <c r="H112" s="179">
        <v>10000</v>
      </c>
      <c r="I112" s="180">
        <v>3600389640</v>
      </c>
      <c r="J112" s="177">
        <v>3300</v>
      </c>
      <c r="K112" s="177" t="s">
        <v>255</v>
      </c>
      <c r="L112" s="182">
        <v>42970</v>
      </c>
      <c r="M112" s="177">
        <v>50</v>
      </c>
      <c r="N112" s="183">
        <f>-H112</f>
        <v>-10000</v>
      </c>
      <c r="O112" s="198"/>
      <c r="R112" s="213"/>
      <c r="T112" s="154"/>
      <c r="U112" s="46"/>
      <c r="V112" s="46"/>
    </row>
    <row r="113" spans="1:22" ht="23.1" customHeight="1" x14ac:dyDescent="0.3">
      <c r="A113" s="116"/>
      <c r="B113" s="139"/>
      <c r="C113" s="176">
        <v>3600268015</v>
      </c>
      <c r="D113" s="177">
        <v>3300</v>
      </c>
      <c r="E113" s="177" t="s">
        <v>254</v>
      </c>
      <c r="F113" s="178">
        <v>42948</v>
      </c>
      <c r="G113" s="177">
        <v>40</v>
      </c>
      <c r="H113" s="179">
        <v>10000</v>
      </c>
      <c r="I113" s="180">
        <v>100245249</v>
      </c>
      <c r="J113" s="177">
        <v>3300</v>
      </c>
      <c r="K113" s="177" t="s">
        <v>256</v>
      </c>
      <c r="L113" s="178">
        <v>42970</v>
      </c>
      <c r="M113" s="177"/>
      <c r="N113" s="179">
        <v>-110</v>
      </c>
      <c r="O113" s="198"/>
      <c r="R113" s="213"/>
      <c r="T113" s="154"/>
      <c r="U113" s="46"/>
      <c r="V113" s="46"/>
    </row>
    <row r="114" spans="1:22" ht="23.1" customHeight="1" x14ac:dyDescent="0.3">
      <c r="A114" s="116"/>
      <c r="B114" s="139"/>
      <c r="C114" s="74"/>
      <c r="D114" s="133"/>
      <c r="E114" s="133"/>
      <c r="F114" s="129"/>
      <c r="G114" s="133"/>
      <c r="H114" s="137"/>
      <c r="I114" s="91">
        <v>3600390820</v>
      </c>
      <c r="J114" s="133">
        <v>3300</v>
      </c>
      <c r="K114" s="133" t="s">
        <v>255</v>
      </c>
      <c r="L114" s="129">
        <v>42970</v>
      </c>
      <c r="M114" s="133">
        <v>50</v>
      </c>
      <c r="N114" s="137">
        <v>-9890</v>
      </c>
      <c r="O114" s="198"/>
      <c r="R114" s="213"/>
      <c r="T114" s="154"/>
      <c r="U114" s="46"/>
      <c r="V114" s="46"/>
    </row>
    <row r="115" spans="1:22" ht="23.1" customHeight="1" x14ac:dyDescent="0.3">
      <c r="A115" s="116"/>
      <c r="B115" s="139"/>
      <c r="C115" s="65">
        <v>3600271695</v>
      </c>
      <c r="D115" s="116">
        <v>3300</v>
      </c>
      <c r="E115" s="116" t="s">
        <v>254</v>
      </c>
      <c r="F115" s="130">
        <v>42956</v>
      </c>
      <c r="G115" s="116">
        <v>40</v>
      </c>
      <c r="H115" s="136">
        <v>5710</v>
      </c>
      <c r="I115" s="89">
        <v>3600389243</v>
      </c>
      <c r="J115" s="116">
        <v>3300</v>
      </c>
      <c r="K115" s="115" t="s">
        <v>255</v>
      </c>
      <c r="L115" s="130">
        <v>42970</v>
      </c>
      <c r="M115" s="115">
        <v>50</v>
      </c>
      <c r="N115" s="136">
        <f>-H115</f>
        <v>-5710</v>
      </c>
      <c r="O115" s="198"/>
      <c r="R115" s="213"/>
      <c r="T115" s="154"/>
      <c r="U115" s="46"/>
      <c r="V115" s="46"/>
    </row>
    <row r="116" spans="1:22" ht="23.1" customHeight="1" x14ac:dyDescent="0.3">
      <c r="A116" s="116"/>
      <c r="B116" s="139"/>
      <c r="C116" s="65">
        <v>3600103834</v>
      </c>
      <c r="D116" s="116">
        <v>3300</v>
      </c>
      <c r="E116" s="116" t="s">
        <v>254</v>
      </c>
      <c r="F116" s="130">
        <v>42954</v>
      </c>
      <c r="G116" s="115">
        <v>40</v>
      </c>
      <c r="H116" s="136">
        <v>9560</v>
      </c>
      <c r="I116" s="89">
        <v>3600392309</v>
      </c>
      <c r="J116" s="116">
        <v>3300</v>
      </c>
      <c r="K116" s="116" t="s">
        <v>255</v>
      </c>
      <c r="L116" s="130">
        <v>42971</v>
      </c>
      <c r="M116" s="115">
        <v>50</v>
      </c>
      <c r="N116" s="136">
        <f>-H116</f>
        <v>-9560</v>
      </c>
      <c r="O116" s="198"/>
      <c r="R116" s="213"/>
      <c r="T116" s="154"/>
      <c r="U116" s="46"/>
      <c r="V116" s="46"/>
    </row>
    <row r="117" spans="1:22" ht="23.1" customHeight="1" x14ac:dyDescent="0.3">
      <c r="A117" s="116"/>
      <c r="B117" s="139"/>
      <c r="C117" s="176">
        <v>3600267068</v>
      </c>
      <c r="D117" s="177">
        <v>3300</v>
      </c>
      <c r="E117" s="177" t="s">
        <v>254</v>
      </c>
      <c r="F117" s="178">
        <v>42948</v>
      </c>
      <c r="G117" s="177">
        <v>40</v>
      </c>
      <c r="H117" s="179">
        <v>7080</v>
      </c>
      <c r="I117" s="180">
        <v>3600389239</v>
      </c>
      <c r="J117" s="177">
        <v>3300</v>
      </c>
      <c r="K117" s="177" t="s">
        <v>255</v>
      </c>
      <c r="L117" s="178">
        <v>42971</v>
      </c>
      <c r="M117" s="177">
        <v>50</v>
      </c>
      <c r="N117" s="179">
        <f t="shared" ref="N117:N121" si="7">-H117</f>
        <v>-7080</v>
      </c>
      <c r="O117" s="198"/>
      <c r="R117" s="213"/>
      <c r="T117" s="154"/>
      <c r="U117" s="46"/>
      <c r="V117" s="46"/>
    </row>
    <row r="118" spans="1:22" ht="23.1" customHeight="1" x14ac:dyDescent="0.3">
      <c r="A118" s="116"/>
      <c r="B118" s="139"/>
      <c r="C118" s="65">
        <v>3600275348</v>
      </c>
      <c r="D118" s="133">
        <v>3300</v>
      </c>
      <c r="E118" s="133" t="s">
        <v>254</v>
      </c>
      <c r="F118" s="130">
        <v>42950</v>
      </c>
      <c r="G118" s="133">
        <v>40</v>
      </c>
      <c r="H118" s="136">
        <v>6800</v>
      </c>
      <c r="I118" s="89">
        <v>3600390731</v>
      </c>
      <c r="J118" s="133">
        <v>3300</v>
      </c>
      <c r="K118" s="133" t="s">
        <v>255</v>
      </c>
      <c r="L118" s="130">
        <v>42971</v>
      </c>
      <c r="M118" s="133">
        <v>50</v>
      </c>
      <c r="N118" s="136">
        <f t="shared" si="7"/>
        <v>-6800</v>
      </c>
      <c r="O118" s="198"/>
      <c r="R118" s="213"/>
      <c r="T118" s="154"/>
      <c r="U118" s="46"/>
      <c r="V118" s="46"/>
    </row>
    <row r="119" spans="1:22" ht="23.1" customHeight="1" x14ac:dyDescent="0.3">
      <c r="A119" s="116"/>
      <c r="B119" s="139"/>
      <c r="C119" s="65">
        <v>3600275359</v>
      </c>
      <c r="D119" s="133">
        <v>3300</v>
      </c>
      <c r="E119" s="133" t="s">
        <v>254</v>
      </c>
      <c r="F119" s="129">
        <v>42950</v>
      </c>
      <c r="G119" s="133">
        <v>40</v>
      </c>
      <c r="H119" s="136">
        <v>5288</v>
      </c>
      <c r="I119" s="89">
        <v>3600389761</v>
      </c>
      <c r="J119" s="133">
        <v>3300</v>
      </c>
      <c r="K119" s="133" t="s">
        <v>255</v>
      </c>
      <c r="L119" s="130">
        <v>42971</v>
      </c>
      <c r="M119" s="133">
        <v>50</v>
      </c>
      <c r="N119" s="136">
        <f t="shared" si="7"/>
        <v>-5288</v>
      </c>
      <c r="O119" s="198"/>
      <c r="R119" s="213"/>
      <c r="T119" s="154"/>
      <c r="U119" s="46"/>
      <c r="V119" s="46"/>
    </row>
    <row r="120" spans="1:22" ht="23.1" customHeight="1" x14ac:dyDescent="0.3">
      <c r="A120" s="116"/>
      <c r="B120" s="139"/>
      <c r="C120" s="65">
        <v>3600276803</v>
      </c>
      <c r="D120" s="133">
        <v>3300</v>
      </c>
      <c r="E120" s="133" t="s">
        <v>254</v>
      </c>
      <c r="F120" s="129">
        <v>42950</v>
      </c>
      <c r="G120" s="133">
        <v>40</v>
      </c>
      <c r="H120" s="136">
        <v>5288</v>
      </c>
      <c r="I120" s="89">
        <v>3600389952</v>
      </c>
      <c r="J120" s="133">
        <v>3300</v>
      </c>
      <c r="K120" s="133" t="s">
        <v>255</v>
      </c>
      <c r="L120" s="129">
        <v>42971</v>
      </c>
      <c r="M120" s="133">
        <v>50</v>
      </c>
      <c r="N120" s="137">
        <f t="shared" si="7"/>
        <v>-5288</v>
      </c>
      <c r="O120" s="198"/>
      <c r="R120" s="213"/>
      <c r="T120" s="154"/>
      <c r="U120" s="46"/>
      <c r="V120" s="46"/>
    </row>
    <row r="121" spans="1:22" ht="23.1" customHeight="1" x14ac:dyDescent="0.3">
      <c r="A121" s="116"/>
      <c r="B121" s="139"/>
      <c r="C121" s="65">
        <v>3600276902</v>
      </c>
      <c r="D121" s="133">
        <v>3300</v>
      </c>
      <c r="E121" s="133" t="s">
        <v>254</v>
      </c>
      <c r="F121" s="129">
        <v>42950</v>
      </c>
      <c r="G121" s="133">
        <v>40</v>
      </c>
      <c r="H121" s="136">
        <v>3620</v>
      </c>
      <c r="I121" s="89">
        <v>3600391815</v>
      </c>
      <c r="J121" s="133">
        <v>3300</v>
      </c>
      <c r="K121" s="133" t="s">
        <v>255</v>
      </c>
      <c r="L121" s="130">
        <v>42971</v>
      </c>
      <c r="M121" s="133">
        <v>50</v>
      </c>
      <c r="N121" s="137">
        <f t="shared" si="7"/>
        <v>-3620</v>
      </c>
      <c r="O121" s="198"/>
      <c r="R121" s="213"/>
      <c r="T121" s="154"/>
      <c r="U121" s="46"/>
      <c r="V121" s="46"/>
    </row>
    <row r="122" spans="1:22" ht="23.1" customHeight="1" x14ac:dyDescent="0.3">
      <c r="A122" s="126"/>
      <c r="B122" s="127">
        <v>2000400429</v>
      </c>
      <c r="C122" s="176">
        <v>3600209697</v>
      </c>
      <c r="D122" s="177">
        <v>3300</v>
      </c>
      <c r="E122" s="177" t="s">
        <v>254</v>
      </c>
      <c r="F122" s="178">
        <v>42948</v>
      </c>
      <c r="G122" s="177">
        <v>40</v>
      </c>
      <c r="H122" s="179">
        <v>10000</v>
      </c>
      <c r="I122" s="180">
        <v>3600393163</v>
      </c>
      <c r="J122" s="177">
        <v>3300</v>
      </c>
      <c r="K122" s="177" t="s">
        <v>255</v>
      </c>
      <c r="L122" s="182">
        <v>42978</v>
      </c>
      <c r="M122" s="177">
        <v>50</v>
      </c>
      <c r="N122" s="183">
        <f>-H122</f>
        <v>-10000</v>
      </c>
      <c r="O122" s="125"/>
    </row>
    <row r="123" spans="1:22" ht="23.1" customHeight="1" x14ac:dyDescent="0.3">
      <c r="A123" s="126"/>
      <c r="B123" s="127">
        <v>2000400429</v>
      </c>
      <c r="C123" s="176">
        <v>3600263567</v>
      </c>
      <c r="D123" s="177">
        <v>3300</v>
      </c>
      <c r="E123" s="177" t="s">
        <v>254</v>
      </c>
      <c r="F123" s="178">
        <v>42948</v>
      </c>
      <c r="G123" s="177">
        <v>40</v>
      </c>
      <c r="H123" s="179">
        <v>10000</v>
      </c>
      <c r="I123" s="180">
        <v>100255107</v>
      </c>
      <c r="J123" s="177">
        <v>3300</v>
      </c>
      <c r="K123" s="177" t="s">
        <v>256</v>
      </c>
      <c r="L123" s="182">
        <v>42972</v>
      </c>
      <c r="M123" s="181"/>
      <c r="N123" s="183">
        <v>-780</v>
      </c>
      <c r="O123" s="125"/>
    </row>
    <row r="124" spans="1:22" ht="23.1" customHeight="1" x14ac:dyDescent="0.3">
      <c r="A124" s="126"/>
      <c r="B124" s="127">
        <v>2000400429</v>
      </c>
      <c r="C124" s="65"/>
      <c r="D124" s="116"/>
      <c r="E124" s="116"/>
      <c r="F124" s="130"/>
      <c r="G124" s="116"/>
      <c r="H124" s="136"/>
      <c r="I124" s="91">
        <v>3600392314</v>
      </c>
      <c r="J124" s="133">
        <v>3300</v>
      </c>
      <c r="K124" s="133" t="s">
        <v>255</v>
      </c>
      <c r="L124" s="144">
        <v>42972</v>
      </c>
      <c r="M124" s="133">
        <v>50</v>
      </c>
      <c r="N124" s="137">
        <v>-9220</v>
      </c>
      <c r="O124" s="125"/>
    </row>
    <row r="125" spans="1:22" ht="23.1" customHeight="1" x14ac:dyDescent="0.3">
      <c r="A125" s="126"/>
      <c r="B125" s="127">
        <v>2000400429</v>
      </c>
      <c r="C125" s="65">
        <v>3600268008</v>
      </c>
      <c r="D125" s="116">
        <v>3300</v>
      </c>
      <c r="E125" s="116" t="s">
        <v>254</v>
      </c>
      <c r="F125" s="130">
        <v>42948</v>
      </c>
      <c r="G125" s="116">
        <v>40</v>
      </c>
      <c r="H125" s="136">
        <v>3000</v>
      </c>
      <c r="I125" s="89">
        <v>3600390716</v>
      </c>
      <c r="J125" s="116">
        <v>3300</v>
      </c>
      <c r="K125" s="116" t="s">
        <v>255</v>
      </c>
      <c r="L125" s="130">
        <v>42963</v>
      </c>
      <c r="M125" s="116">
        <v>50</v>
      </c>
      <c r="N125" s="136">
        <f t="shared" ref="N125" si="8">-H125</f>
        <v>-3000</v>
      </c>
      <c r="O125" s="125"/>
    </row>
    <row r="126" spans="1:22" ht="23.1" customHeight="1" x14ac:dyDescent="0.3">
      <c r="A126" s="126"/>
      <c r="B126" s="127">
        <v>2000400429</v>
      </c>
      <c r="C126" s="74"/>
      <c r="D126" s="133"/>
      <c r="E126" s="133"/>
      <c r="F126" s="129"/>
      <c r="G126" s="133"/>
      <c r="H126" s="137"/>
      <c r="I126" s="90">
        <v>100204769</v>
      </c>
      <c r="J126" s="146">
        <v>3300</v>
      </c>
      <c r="K126" s="146" t="s">
        <v>257</v>
      </c>
      <c r="L126" s="147">
        <v>42948</v>
      </c>
      <c r="M126" s="146"/>
      <c r="N126" s="143">
        <v>-45050</v>
      </c>
      <c r="O126" s="125"/>
    </row>
    <row r="127" spans="1:22" ht="23.1" customHeight="1" x14ac:dyDescent="0.3">
      <c r="A127" s="126"/>
      <c r="B127" s="127">
        <v>2000400429</v>
      </c>
      <c r="C127" s="74"/>
      <c r="D127" s="133"/>
      <c r="E127" s="133"/>
      <c r="F127" s="129"/>
      <c r="G127" s="133"/>
      <c r="H127" s="137"/>
      <c r="I127" s="90">
        <v>100204769</v>
      </c>
      <c r="J127" s="146">
        <v>3300</v>
      </c>
      <c r="K127" s="146" t="s">
        <v>257</v>
      </c>
      <c r="L127" s="147">
        <v>42948</v>
      </c>
      <c r="M127" s="146"/>
      <c r="N127" s="143">
        <v>45050</v>
      </c>
      <c r="O127" s="125"/>
    </row>
    <row r="128" spans="1:22" ht="23.1" customHeight="1" x14ac:dyDescent="0.3">
      <c r="A128" s="126"/>
      <c r="B128" s="193">
        <v>2000400429</v>
      </c>
      <c r="C128" s="176">
        <v>3600267051</v>
      </c>
      <c r="D128" s="177">
        <v>3300</v>
      </c>
      <c r="E128" s="177" t="s">
        <v>254</v>
      </c>
      <c r="F128" s="178">
        <v>42948</v>
      </c>
      <c r="G128" s="177">
        <v>40</v>
      </c>
      <c r="H128" s="179">
        <v>9860</v>
      </c>
      <c r="I128" s="180">
        <v>3600454741</v>
      </c>
      <c r="J128" s="177">
        <v>3300</v>
      </c>
      <c r="K128" s="177" t="s">
        <v>255</v>
      </c>
      <c r="L128" s="178">
        <v>42979</v>
      </c>
      <c r="M128" s="177">
        <v>50</v>
      </c>
      <c r="N128" s="179">
        <v>-9860</v>
      </c>
      <c r="O128" s="125"/>
      <c r="P128" s="47"/>
      <c r="Q128" s="48"/>
      <c r="R128" s="214"/>
    </row>
    <row r="129" spans="1:18" ht="23.1" customHeight="1" x14ac:dyDescent="0.3">
      <c r="A129" s="126"/>
      <c r="B129" s="193">
        <v>2000400429</v>
      </c>
      <c r="C129" s="176">
        <v>3600267069</v>
      </c>
      <c r="D129" s="177">
        <v>3300</v>
      </c>
      <c r="E129" s="177" t="s">
        <v>254</v>
      </c>
      <c r="F129" s="178">
        <v>42948</v>
      </c>
      <c r="G129" s="177">
        <v>40</v>
      </c>
      <c r="H129" s="179">
        <v>55700</v>
      </c>
      <c r="I129" s="180"/>
      <c r="J129" s="177"/>
      <c r="K129" s="177"/>
      <c r="L129" s="178"/>
      <c r="M129" s="177"/>
      <c r="N129" s="179"/>
      <c r="O129" s="125">
        <f>H129+N129</f>
        <v>55700</v>
      </c>
      <c r="P129" s="47"/>
      <c r="Q129" s="48"/>
      <c r="R129" s="214"/>
    </row>
    <row r="130" spans="1:18" ht="23.1" customHeight="1" x14ac:dyDescent="0.3">
      <c r="A130" s="126"/>
      <c r="B130" s="193">
        <v>2000400429</v>
      </c>
      <c r="C130" s="176">
        <v>3600267727</v>
      </c>
      <c r="D130" s="177">
        <v>3300</v>
      </c>
      <c r="E130" s="177" t="s">
        <v>254</v>
      </c>
      <c r="F130" s="178">
        <v>42948</v>
      </c>
      <c r="G130" s="177">
        <v>40</v>
      </c>
      <c r="H130" s="179">
        <v>3720</v>
      </c>
      <c r="I130" s="180"/>
      <c r="J130" s="177"/>
      <c r="K130" s="177"/>
      <c r="L130" s="178"/>
      <c r="M130" s="177"/>
      <c r="N130" s="179"/>
      <c r="O130" s="125">
        <f t="shared" ref="O130:O164" si="9">H130+N130</f>
        <v>3720</v>
      </c>
      <c r="P130" s="37"/>
      <c r="Q130" s="41"/>
    </row>
    <row r="131" spans="1:18" ht="23.1" customHeight="1" x14ac:dyDescent="0.3">
      <c r="A131" s="126"/>
      <c r="B131" s="193">
        <v>2000400429</v>
      </c>
      <c r="C131" s="176">
        <v>3600267815</v>
      </c>
      <c r="D131" s="177">
        <v>3300</v>
      </c>
      <c r="E131" s="177" t="s">
        <v>254</v>
      </c>
      <c r="F131" s="178">
        <v>42948</v>
      </c>
      <c r="G131" s="177">
        <v>40</v>
      </c>
      <c r="H131" s="179">
        <v>9316</v>
      </c>
      <c r="I131" s="180"/>
      <c r="J131" s="177"/>
      <c r="K131" s="177"/>
      <c r="L131" s="178"/>
      <c r="M131" s="177"/>
      <c r="N131" s="179"/>
      <c r="O131" s="125">
        <f t="shared" si="9"/>
        <v>9316</v>
      </c>
      <c r="P131" s="37"/>
      <c r="Q131" s="41"/>
    </row>
    <row r="132" spans="1:18" ht="23.1" customHeight="1" x14ac:dyDescent="0.3">
      <c r="A132" s="126"/>
      <c r="B132" s="193">
        <v>2000400429</v>
      </c>
      <c r="C132" s="176">
        <v>3600267833</v>
      </c>
      <c r="D132" s="177">
        <v>3300</v>
      </c>
      <c r="E132" s="177" t="s">
        <v>254</v>
      </c>
      <c r="F132" s="178">
        <v>42948</v>
      </c>
      <c r="G132" s="177">
        <v>40</v>
      </c>
      <c r="H132" s="179">
        <v>12000</v>
      </c>
      <c r="I132" s="180">
        <v>3600447636</v>
      </c>
      <c r="J132" s="177">
        <v>3300</v>
      </c>
      <c r="K132" s="177" t="s">
        <v>255</v>
      </c>
      <c r="L132" s="178">
        <v>42979</v>
      </c>
      <c r="M132" s="177">
        <v>50</v>
      </c>
      <c r="N132" s="179">
        <f>-H132</f>
        <v>-12000</v>
      </c>
      <c r="O132" s="125">
        <f t="shared" si="9"/>
        <v>0</v>
      </c>
      <c r="P132" s="37"/>
      <c r="Q132" s="41"/>
    </row>
    <row r="133" spans="1:18" ht="23.1" customHeight="1" x14ac:dyDescent="0.3">
      <c r="A133" s="126"/>
      <c r="B133" s="193">
        <v>2000400429</v>
      </c>
      <c r="C133" s="176">
        <v>3600268009</v>
      </c>
      <c r="D133" s="177">
        <v>3300</v>
      </c>
      <c r="E133" s="177" t="s">
        <v>254</v>
      </c>
      <c r="F133" s="178">
        <v>42948</v>
      </c>
      <c r="G133" s="177">
        <v>40</v>
      </c>
      <c r="H133" s="179">
        <v>15040</v>
      </c>
      <c r="I133" s="180"/>
      <c r="J133" s="177"/>
      <c r="K133" s="177"/>
      <c r="L133" s="178"/>
      <c r="M133" s="177"/>
      <c r="N133" s="179"/>
      <c r="O133" s="125">
        <f>H133+N133</f>
        <v>15040</v>
      </c>
      <c r="P133" s="37"/>
      <c r="Q133" s="41"/>
    </row>
    <row r="134" spans="1:18" ht="23.1" customHeight="1" x14ac:dyDescent="0.3">
      <c r="A134" s="126"/>
      <c r="B134" s="127">
        <v>2000400429</v>
      </c>
      <c r="C134" s="74">
        <v>3600271774</v>
      </c>
      <c r="D134" s="133">
        <v>3300</v>
      </c>
      <c r="E134" s="133" t="s">
        <v>254</v>
      </c>
      <c r="F134" s="129">
        <v>42950</v>
      </c>
      <c r="G134" s="133">
        <v>40</v>
      </c>
      <c r="H134" s="137">
        <v>16200</v>
      </c>
      <c r="I134" s="91">
        <v>3600368733</v>
      </c>
      <c r="J134" s="133">
        <v>3300</v>
      </c>
      <c r="K134" s="133" t="s">
        <v>255</v>
      </c>
      <c r="L134" s="129">
        <v>42958</v>
      </c>
      <c r="M134" s="133">
        <v>50</v>
      </c>
      <c r="N134" s="137">
        <v>-16200</v>
      </c>
      <c r="O134" s="125">
        <f t="shared" ref="O134" si="10">H134+N134</f>
        <v>0</v>
      </c>
      <c r="P134" s="37"/>
      <c r="Q134" s="41"/>
    </row>
    <row r="135" spans="1:18" ht="23.1" customHeight="1" x14ac:dyDescent="0.3">
      <c r="A135" s="126"/>
      <c r="B135" s="127">
        <v>2000400429</v>
      </c>
      <c r="C135" s="176">
        <v>3600274298</v>
      </c>
      <c r="D135" s="177">
        <v>3300</v>
      </c>
      <c r="E135" s="177" t="s">
        <v>254</v>
      </c>
      <c r="F135" s="178">
        <v>42950</v>
      </c>
      <c r="G135" s="177">
        <v>40</v>
      </c>
      <c r="H135" s="179">
        <v>8396</v>
      </c>
      <c r="I135" s="180">
        <v>3600390634</v>
      </c>
      <c r="J135" s="177">
        <v>3300</v>
      </c>
      <c r="K135" s="177" t="s">
        <v>255</v>
      </c>
      <c r="L135" s="178">
        <v>42978</v>
      </c>
      <c r="M135" s="177">
        <v>50</v>
      </c>
      <c r="N135" s="179">
        <f>-H135</f>
        <v>-8396</v>
      </c>
      <c r="O135" s="125">
        <f t="shared" si="9"/>
        <v>0</v>
      </c>
    </row>
    <row r="136" spans="1:18" ht="23.1" customHeight="1" x14ac:dyDescent="0.3">
      <c r="A136" s="126"/>
      <c r="B136" s="127">
        <v>2000400429</v>
      </c>
      <c r="C136" s="176">
        <v>3600275730</v>
      </c>
      <c r="D136" s="177">
        <v>3300</v>
      </c>
      <c r="E136" s="177" t="s">
        <v>254</v>
      </c>
      <c r="F136" s="178">
        <v>42950</v>
      </c>
      <c r="G136" s="177">
        <v>40</v>
      </c>
      <c r="H136" s="179">
        <v>8040</v>
      </c>
      <c r="I136" s="180">
        <v>3600389987</v>
      </c>
      <c r="J136" s="177">
        <v>3300</v>
      </c>
      <c r="K136" s="177" t="s">
        <v>255</v>
      </c>
      <c r="L136" s="178">
        <v>42976</v>
      </c>
      <c r="M136" s="177">
        <v>50</v>
      </c>
      <c r="N136" s="179">
        <f t="shared" ref="N136" si="11">-H136</f>
        <v>-8040</v>
      </c>
      <c r="O136" s="125">
        <f t="shared" si="9"/>
        <v>0</v>
      </c>
    </row>
    <row r="137" spans="1:18" ht="23.1" customHeight="1" x14ac:dyDescent="0.3">
      <c r="A137" s="126"/>
      <c r="B137" s="127">
        <v>2000400429</v>
      </c>
      <c r="C137" s="176">
        <v>3600275733</v>
      </c>
      <c r="D137" s="177">
        <v>3300</v>
      </c>
      <c r="E137" s="177" t="s">
        <v>254</v>
      </c>
      <c r="F137" s="178">
        <v>42950</v>
      </c>
      <c r="G137" s="177">
        <v>40</v>
      </c>
      <c r="H137" s="179">
        <v>10000</v>
      </c>
      <c r="I137" s="180">
        <v>100255106</v>
      </c>
      <c r="J137" s="177">
        <v>3300</v>
      </c>
      <c r="K137" s="177" t="s">
        <v>256</v>
      </c>
      <c r="L137" s="178">
        <v>42972</v>
      </c>
      <c r="M137" s="177"/>
      <c r="N137" s="179">
        <v>-1968</v>
      </c>
      <c r="O137" s="125"/>
    </row>
    <row r="138" spans="1:18" ht="23.1" customHeight="1" x14ac:dyDescent="0.3">
      <c r="A138" s="126"/>
      <c r="B138" s="127">
        <v>2000400429</v>
      </c>
      <c r="C138" s="65"/>
      <c r="D138" s="133"/>
      <c r="E138" s="133"/>
      <c r="F138" s="129"/>
      <c r="G138" s="133"/>
      <c r="H138" s="136"/>
      <c r="I138" s="180">
        <v>3600391825</v>
      </c>
      <c r="J138" s="177">
        <v>3300</v>
      </c>
      <c r="K138" s="177" t="s">
        <v>255</v>
      </c>
      <c r="L138" s="178">
        <v>42972</v>
      </c>
      <c r="M138" s="177">
        <v>50</v>
      </c>
      <c r="N138" s="179">
        <v>-8032</v>
      </c>
      <c r="O138" s="125"/>
    </row>
    <row r="139" spans="1:18" ht="23.1" customHeight="1" x14ac:dyDescent="0.3">
      <c r="A139" s="126"/>
      <c r="B139" s="127">
        <v>2000400429</v>
      </c>
      <c r="C139" s="176">
        <v>3600275738</v>
      </c>
      <c r="D139" s="177">
        <v>3300</v>
      </c>
      <c r="E139" s="177" t="s">
        <v>254</v>
      </c>
      <c r="F139" s="178">
        <v>42950</v>
      </c>
      <c r="G139" s="177">
        <v>40</v>
      </c>
      <c r="H139" s="179">
        <v>9820</v>
      </c>
      <c r="I139" s="180">
        <v>100245254</v>
      </c>
      <c r="J139" s="177">
        <v>3300</v>
      </c>
      <c r="K139" s="177" t="s">
        <v>256</v>
      </c>
      <c r="L139" s="178">
        <v>42977</v>
      </c>
      <c r="M139" s="177"/>
      <c r="N139" s="179">
        <v>-2400</v>
      </c>
      <c r="O139" s="125"/>
    </row>
    <row r="140" spans="1:18" ht="23.1" customHeight="1" x14ac:dyDescent="0.3">
      <c r="A140" s="126"/>
      <c r="B140" s="127">
        <v>2000400429</v>
      </c>
      <c r="C140" s="65"/>
      <c r="D140" s="133"/>
      <c r="E140" s="133"/>
      <c r="F140" s="129"/>
      <c r="G140" s="133"/>
      <c r="H140" s="136"/>
      <c r="I140" s="180">
        <v>3600394823</v>
      </c>
      <c r="J140" s="177">
        <v>3300</v>
      </c>
      <c r="K140" s="177" t="s">
        <v>255</v>
      </c>
      <c r="L140" s="178">
        <v>42978</v>
      </c>
      <c r="M140" s="177">
        <v>50</v>
      </c>
      <c r="N140" s="179">
        <v>-7420</v>
      </c>
      <c r="O140" s="125"/>
    </row>
    <row r="141" spans="1:18" ht="23.1" customHeight="1" x14ac:dyDescent="0.3">
      <c r="A141" s="126"/>
      <c r="B141" s="127">
        <v>2000400429</v>
      </c>
      <c r="C141" s="176">
        <v>3600275743</v>
      </c>
      <c r="D141" s="177">
        <v>3300</v>
      </c>
      <c r="E141" s="177" t="s">
        <v>254</v>
      </c>
      <c r="F141" s="178">
        <v>42950</v>
      </c>
      <c r="G141" s="177">
        <v>40</v>
      </c>
      <c r="H141" s="179">
        <v>9100</v>
      </c>
      <c r="I141" s="180">
        <v>3600393616</v>
      </c>
      <c r="J141" s="177">
        <v>3300</v>
      </c>
      <c r="K141" s="177" t="s">
        <v>255</v>
      </c>
      <c r="L141" s="178">
        <v>42975</v>
      </c>
      <c r="M141" s="177">
        <v>50</v>
      </c>
      <c r="N141" s="179">
        <f t="shared" ref="N141:N143" si="12">-H141</f>
        <v>-9100</v>
      </c>
      <c r="O141" s="125">
        <f t="shared" si="9"/>
        <v>0</v>
      </c>
    </row>
    <row r="142" spans="1:18" ht="23.1" customHeight="1" x14ac:dyDescent="0.3">
      <c r="A142" s="126"/>
      <c r="B142" s="127">
        <v>2000400429</v>
      </c>
      <c r="C142" s="176">
        <v>3600276801</v>
      </c>
      <c r="D142" s="177">
        <v>3300</v>
      </c>
      <c r="E142" s="177" t="s">
        <v>254</v>
      </c>
      <c r="F142" s="178">
        <v>42950</v>
      </c>
      <c r="G142" s="177">
        <v>40</v>
      </c>
      <c r="H142" s="179">
        <v>9976</v>
      </c>
      <c r="I142" s="180">
        <v>3600391842</v>
      </c>
      <c r="J142" s="177">
        <v>3300</v>
      </c>
      <c r="K142" s="177" t="s">
        <v>255</v>
      </c>
      <c r="L142" s="178">
        <v>42975</v>
      </c>
      <c r="M142" s="177">
        <v>50</v>
      </c>
      <c r="N142" s="179">
        <f t="shared" si="12"/>
        <v>-9976</v>
      </c>
      <c r="O142" s="125">
        <f t="shared" si="9"/>
        <v>0</v>
      </c>
    </row>
    <row r="143" spans="1:18" ht="23.1" customHeight="1" x14ac:dyDescent="0.3">
      <c r="A143" s="126"/>
      <c r="B143" s="127">
        <v>2000400429</v>
      </c>
      <c r="C143" s="176">
        <v>3600276804</v>
      </c>
      <c r="D143" s="177">
        <v>3300</v>
      </c>
      <c r="E143" s="177" t="s">
        <v>254</v>
      </c>
      <c r="F143" s="178">
        <v>42950</v>
      </c>
      <c r="G143" s="177">
        <v>40</v>
      </c>
      <c r="H143" s="179">
        <v>6000</v>
      </c>
      <c r="I143" s="180">
        <v>3600392313</v>
      </c>
      <c r="J143" s="177">
        <v>3300</v>
      </c>
      <c r="K143" s="177" t="s">
        <v>255</v>
      </c>
      <c r="L143" s="178">
        <v>42972</v>
      </c>
      <c r="M143" s="177">
        <v>50</v>
      </c>
      <c r="N143" s="179">
        <f t="shared" si="12"/>
        <v>-6000</v>
      </c>
      <c r="O143" s="125">
        <f t="shared" si="9"/>
        <v>0</v>
      </c>
    </row>
    <row r="144" spans="1:18" ht="23.1" customHeight="1" x14ac:dyDescent="0.3">
      <c r="A144" s="126"/>
      <c r="B144" s="127">
        <v>2000400429</v>
      </c>
      <c r="C144" s="65">
        <v>3600271772</v>
      </c>
      <c r="D144" s="133">
        <v>3300</v>
      </c>
      <c r="E144" s="133" t="s">
        <v>254</v>
      </c>
      <c r="F144" s="129">
        <v>42950</v>
      </c>
      <c r="G144" s="133">
        <v>40</v>
      </c>
      <c r="H144" s="136">
        <v>109000</v>
      </c>
      <c r="I144" s="89">
        <v>3600406951</v>
      </c>
      <c r="J144" s="133">
        <v>3300</v>
      </c>
      <c r="K144" s="133" t="s">
        <v>255</v>
      </c>
      <c r="L144" s="129">
        <v>42985</v>
      </c>
      <c r="M144" s="133">
        <v>50</v>
      </c>
      <c r="N144" s="137">
        <f>-H144</f>
        <v>-109000</v>
      </c>
      <c r="O144" s="125">
        <f t="shared" si="9"/>
        <v>0</v>
      </c>
    </row>
    <row r="145" spans="1:21" ht="23.1" customHeight="1" x14ac:dyDescent="0.3">
      <c r="A145" s="126"/>
      <c r="B145" s="127">
        <v>2000400429</v>
      </c>
      <c r="C145" s="65">
        <v>3600274289</v>
      </c>
      <c r="D145" s="133">
        <v>3300</v>
      </c>
      <c r="E145" s="133" t="s">
        <v>254</v>
      </c>
      <c r="F145" s="129">
        <v>42950</v>
      </c>
      <c r="G145" s="133">
        <v>40</v>
      </c>
      <c r="H145" s="136">
        <v>8724</v>
      </c>
      <c r="I145" s="89"/>
      <c r="J145" s="133"/>
      <c r="K145" s="133"/>
      <c r="L145" s="130"/>
      <c r="M145" s="133"/>
      <c r="N145" s="137"/>
      <c r="O145" s="125">
        <f t="shared" si="9"/>
        <v>8724</v>
      </c>
    </row>
    <row r="146" spans="1:21" ht="23.1" customHeight="1" x14ac:dyDescent="0.3">
      <c r="A146" s="126"/>
      <c r="B146" s="193">
        <v>2000400429</v>
      </c>
      <c r="C146" s="176">
        <v>3600274300</v>
      </c>
      <c r="D146" s="177">
        <v>3300</v>
      </c>
      <c r="E146" s="177" t="s">
        <v>254</v>
      </c>
      <c r="F146" s="178">
        <v>42950</v>
      </c>
      <c r="G146" s="177">
        <v>40</v>
      </c>
      <c r="H146" s="179">
        <v>9200</v>
      </c>
      <c r="I146" s="180">
        <v>3600425810</v>
      </c>
      <c r="J146" s="177">
        <v>3300</v>
      </c>
      <c r="K146" s="177" t="s">
        <v>255</v>
      </c>
      <c r="L146" s="178">
        <v>42979</v>
      </c>
      <c r="M146" s="177">
        <v>50</v>
      </c>
      <c r="N146" s="179">
        <f>-H146</f>
        <v>-9200</v>
      </c>
      <c r="O146" s="125">
        <f t="shared" si="9"/>
        <v>0</v>
      </c>
    </row>
    <row r="147" spans="1:21" ht="23.1" customHeight="1" x14ac:dyDescent="0.3">
      <c r="A147" s="126"/>
      <c r="B147" s="127">
        <v>2000400429</v>
      </c>
      <c r="C147" s="74">
        <v>3600274560</v>
      </c>
      <c r="D147" s="133">
        <v>3300</v>
      </c>
      <c r="E147" s="133" t="s">
        <v>254</v>
      </c>
      <c r="F147" s="129">
        <v>42950</v>
      </c>
      <c r="G147" s="133">
        <v>40</v>
      </c>
      <c r="H147" s="137">
        <v>9760</v>
      </c>
      <c r="I147" s="89"/>
      <c r="J147" s="133"/>
      <c r="K147" s="133"/>
      <c r="L147" s="130"/>
      <c r="M147" s="133"/>
      <c r="N147" s="137"/>
      <c r="O147" s="125">
        <f t="shared" si="9"/>
        <v>9760</v>
      </c>
    </row>
    <row r="148" spans="1:21" ht="23.1" customHeight="1" x14ac:dyDescent="0.3">
      <c r="A148" s="126"/>
      <c r="B148" s="193">
        <v>2000400429</v>
      </c>
      <c r="C148" s="176">
        <v>3600274566</v>
      </c>
      <c r="D148" s="177">
        <v>3300</v>
      </c>
      <c r="E148" s="177" t="s">
        <v>254</v>
      </c>
      <c r="F148" s="178">
        <v>42950</v>
      </c>
      <c r="G148" s="177">
        <v>40</v>
      </c>
      <c r="H148" s="179">
        <v>10000</v>
      </c>
      <c r="I148" s="180">
        <v>3600423837</v>
      </c>
      <c r="J148" s="177">
        <v>3300</v>
      </c>
      <c r="K148" s="177" t="s">
        <v>255</v>
      </c>
      <c r="L148" s="178">
        <v>42979</v>
      </c>
      <c r="M148" s="177">
        <v>50</v>
      </c>
      <c r="N148" s="179">
        <v>-10000</v>
      </c>
      <c r="O148" s="125">
        <f t="shared" si="9"/>
        <v>0</v>
      </c>
    </row>
    <row r="149" spans="1:21" ht="23.1" customHeight="1" x14ac:dyDescent="0.3">
      <c r="A149" s="126"/>
      <c r="B149" s="193">
        <v>2000400429</v>
      </c>
      <c r="C149" s="176">
        <v>3600275349</v>
      </c>
      <c r="D149" s="177">
        <v>3300</v>
      </c>
      <c r="E149" s="177" t="s">
        <v>254</v>
      </c>
      <c r="F149" s="178">
        <v>42950</v>
      </c>
      <c r="G149" s="177">
        <v>40</v>
      </c>
      <c r="H149" s="179">
        <v>10000</v>
      </c>
      <c r="I149" s="180">
        <v>3600435215</v>
      </c>
      <c r="J149" s="177">
        <v>3300</v>
      </c>
      <c r="K149" s="177" t="s">
        <v>255</v>
      </c>
      <c r="L149" s="178">
        <v>42982</v>
      </c>
      <c r="M149" s="177"/>
      <c r="N149" s="179">
        <f>-H149</f>
        <v>-10000</v>
      </c>
      <c r="O149" s="125">
        <f t="shared" si="9"/>
        <v>0</v>
      </c>
    </row>
    <row r="150" spans="1:21" ht="23.1" customHeight="1" x14ac:dyDescent="0.3">
      <c r="A150" s="126"/>
      <c r="B150" s="127">
        <v>2000400429</v>
      </c>
      <c r="C150" s="74">
        <v>3600275350</v>
      </c>
      <c r="D150" s="133">
        <v>3300</v>
      </c>
      <c r="E150" s="133" t="s">
        <v>254</v>
      </c>
      <c r="F150" s="129">
        <v>42950</v>
      </c>
      <c r="G150" s="133">
        <v>40</v>
      </c>
      <c r="H150" s="137">
        <v>8724</v>
      </c>
      <c r="I150" s="89">
        <v>100023586</v>
      </c>
      <c r="J150" s="133">
        <v>3300</v>
      </c>
      <c r="K150" s="133" t="s">
        <v>255</v>
      </c>
      <c r="L150" s="129">
        <v>43005</v>
      </c>
      <c r="M150" s="133">
        <v>50</v>
      </c>
      <c r="N150" s="136">
        <v>-400</v>
      </c>
      <c r="O150" s="125"/>
      <c r="P150" s="49"/>
    </row>
    <row r="151" spans="1:21" ht="23.1" customHeight="1" x14ac:dyDescent="0.3">
      <c r="A151" s="126"/>
      <c r="B151" s="127">
        <v>2000400429</v>
      </c>
      <c r="C151" s="74"/>
      <c r="D151" s="133"/>
      <c r="E151" s="133"/>
      <c r="F151" s="129"/>
      <c r="G151" s="133"/>
      <c r="H151" s="137"/>
      <c r="I151" s="89">
        <v>3600449511</v>
      </c>
      <c r="J151" s="115">
        <v>3300</v>
      </c>
      <c r="K151" s="115" t="s">
        <v>255</v>
      </c>
      <c r="L151" s="130">
        <v>43006</v>
      </c>
      <c r="M151" s="115">
        <v>50</v>
      </c>
      <c r="N151" s="136">
        <v>-8324</v>
      </c>
      <c r="O151" s="125"/>
      <c r="P151" s="49"/>
    </row>
    <row r="152" spans="1:21" ht="23.1" customHeight="1" x14ac:dyDescent="0.3">
      <c r="A152" s="126"/>
      <c r="B152" s="193">
        <v>2000400429</v>
      </c>
      <c r="C152" s="176">
        <v>3600275351</v>
      </c>
      <c r="D152" s="177">
        <v>3300</v>
      </c>
      <c r="E152" s="177" t="s">
        <v>254</v>
      </c>
      <c r="F152" s="178">
        <v>42950</v>
      </c>
      <c r="G152" s="177">
        <v>40</v>
      </c>
      <c r="H152" s="179">
        <v>20800</v>
      </c>
      <c r="I152" s="180">
        <v>3600440849</v>
      </c>
      <c r="J152" s="177">
        <v>3300</v>
      </c>
      <c r="K152" s="177" t="s">
        <v>255</v>
      </c>
      <c r="L152" s="178">
        <v>42979</v>
      </c>
      <c r="M152" s="177">
        <v>50</v>
      </c>
      <c r="N152" s="179">
        <f>-H152</f>
        <v>-20800</v>
      </c>
      <c r="O152" s="125">
        <f t="shared" si="9"/>
        <v>0</v>
      </c>
    </row>
    <row r="153" spans="1:21" ht="23.1" customHeight="1" x14ac:dyDescent="0.3">
      <c r="A153" s="126"/>
      <c r="B153" s="127">
        <v>2000400429</v>
      </c>
      <c r="C153" s="65">
        <v>3600275729</v>
      </c>
      <c r="D153" s="133">
        <v>3300</v>
      </c>
      <c r="E153" s="133" t="s">
        <v>254</v>
      </c>
      <c r="F153" s="129">
        <v>42950</v>
      </c>
      <c r="G153" s="133">
        <v>40</v>
      </c>
      <c r="H153" s="136">
        <v>8744</v>
      </c>
      <c r="I153" s="89"/>
      <c r="J153" s="133"/>
      <c r="K153" s="133"/>
      <c r="L153" s="130"/>
      <c r="M153" s="133"/>
      <c r="N153" s="137"/>
      <c r="O153" s="125">
        <f t="shared" si="9"/>
        <v>8744</v>
      </c>
    </row>
    <row r="154" spans="1:21" ht="23.1" customHeight="1" x14ac:dyDescent="0.3">
      <c r="A154" s="65"/>
      <c r="B154" s="127">
        <v>2000400429</v>
      </c>
      <c r="C154" s="176">
        <v>3600103835</v>
      </c>
      <c r="D154" s="177">
        <v>3300</v>
      </c>
      <c r="E154" s="177" t="s">
        <v>254</v>
      </c>
      <c r="F154" s="178">
        <v>42954</v>
      </c>
      <c r="G154" s="181">
        <v>40</v>
      </c>
      <c r="H154" s="179">
        <v>4840</v>
      </c>
      <c r="I154" s="184">
        <v>3600391683</v>
      </c>
      <c r="J154" s="177">
        <v>3300</v>
      </c>
      <c r="K154" s="177" t="s">
        <v>255</v>
      </c>
      <c r="L154" s="178">
        <v>42977</v>
      </c>
      <c r="M154" s="181">
        <v>50</v>
      </c>
      <c r="N154" s="179">
        <v>-4840</v>
      </c>
      <c r="O154" s="125">
        <f t="shared" si="9"/>
        <v>0</v>
      </c>
      <c r="P154" s="37"/>
      <c r="Q154" s="41"/>
    </row>
    <row r="155" spans="1:21" ht="23.1" customHeight="1" x14ac:dyDescent="0.3">
      <c r="A155" s="65"/>
      <c r="B155" s="127">
        <v>2000400429</v>
      </c>
      <c r="C155" s="176">
        <v>3600103836</v>
      </c>
      <c r="D155" s="177">
        <v>3300</v>
      </c>
      <c r="E155" s="177" t="s">
        <v>254</v>
      </c>
      <c r="F155" s="178">
        <v>42954</v>
      </c>
      <c r="G155" s="177">
        <v>40</v>
      </c>
      <c r="H155" s="179">
        <v>6220</v>
      </c>
      <c r="I155" s="180">
        <v>100250947</v>
      </c>
      <c r="J155" s="177">
        <v>3300</v>
      </c>
      <c r="K155" s="181" t="s">
        <v>256</v>
      </c>
      <c r="L155" s="178">
        <v>42976</v>
      </c>
      <c r="M155" s="181"/>
      <c r="N155" s="179">
        <v>-1860</v>
      </c>
      <c r="O155" s="125"/>
      <c r="P155" s="61"/>
      <c r="Q155" s="62"/>
      <c r="R155" s="216"/>
    </row>
    <row r="156" spans="1:21" ht="23.1" customHeight="1" x14ac:dyDescent="0.3">
      <c r="A156" s="65"/>
      <c r="B156" s="127">
        <v>2000400429</v>
      </c>
      <c r="C156" s="65"/>
      <c r="D156" s="115"/>
      <c r="E156" s="115"/>
      <c r="F156" s="65"/>
      <c r="G156" s="115"/>
      <c r="H156" s="136"/>
      <c r="I156" s="180">
        <v>3600394707</v>
      </c>
      <c r="J156" s="177">
        <v>3300</v>
      </c>
      <c r="K156" s="177" t="s">
        <v>255</v>
      </c>
      <c r="L156" s="178">
        <v>42977</v>
      </c>
      <c r="M156" s="181">
        <v>50</v>
      </c>
      <c r="N156" s="179">
        <v>-4360</v>
      </c>
      <c r="O156" s="125"/>
      <c r="P156" s="47"/>
      <c r="Q156" s="48"/>
      <c r="R156" s="214"/>
      <c r="U156" s="41"/>
    </row>
    <row r="157" spans="1:21" ht="23.1" customHeight="1" x14ac:dyDescent="0.3">
      <c r="A157" s="65"/>
      <c r="B157" s="127">
        <v>2000400429</v>
      </c>
      <c r="C157" s="176">
        <v>3600103837</v>
      </c>
      <c r="D157" s="177">
        <v>3300</v>
      </c>
      <c r="E157" s="177" t="s">
        <v>254</v>
      </c>
      <c r="F157" s="178">
        <v>42954</v>
      </c>
      <c r="G157" s="177">
        <v>40</v>
      </c>
      <c r="H157" s="179">
        <v>2832</v>
      </c>
      <c r="I157" s="180">
        <v>3600391114</v>
      </c>
      <c r="J157" s="177">
        <v>3300</v>
      </c>
      <c r="K157" s="177" t="s">
        <v>255</v>
      </c>
      <c r="L157" s="178">
        <v>42972</v>
      </c>
      <c r="M157" s="181">
        <v>50</v>
      </c>
      <c r="N157" s="179">
        <f t="shared" ref="N157:N170" si="13">-H157</f>
        <v>-2832</v>
      </c>
      <c r="O157" s="125">
        <f t="shared" si="9"/>
        <v>0</v>
      </c>
      <c r="P157" s="37"/>
      <c r="Q157" s="41"/>
      <c r="U157" s="41"/>
    </row>
    <row r="158" spans="1:21" ht="23.1" customHeight="1" x14ac:dyDescent="0.3">
      <c r="A158" s="65"/>
      <c r="B158" s="127">
        <v>2000400429</v>
      </c>
      <c r="C158" s="65">
        <v>3600103832</v>
      </c>
      <c r="D158" s="116">
        <v>3300</v>
      </c>
      <c r="E158" s="116" t="s">
        <v>254</v>
      </c>
      <c r="F158" s="130">
        <v>42954</v>
      </c>
      <c r="G158" s="116">
        <v>40</v>
      </c>
      <c r="H158" s="136">
        <v>10000</v>
      </c>
      <c r="I158" s="89">
        <v>3600446670</v>
      </c>
      <c r="J158" s="133">
        <v>3300</v>
      </c>
      <c r="K158" s="133" t="s">
        <v>255</v>
      </c>
      <c r="L158" s="130">
        <v>42990</v>
      </c>
      <c r="M158" s="115">
        <v>50</v>
      </c>
      <c r="N158" s="136">
        <f>-H158</f>
        <v>-10000</v>
      </c>
      <c r="O158" s="125">
        <f t="shared" si="9"/>
        <v>0</v>
      </c>
      <c r="P158" s="37"/>
      <c r="Q158" s="41"/>
      <c r="U158" s="41"/>
    </row>
    <row r="159" spans="1:21" ht="23.1" customHeight="1" x14ac:dyDescent="0.3">
      <c r="A159" s="65"/>
      <c r="B159" s="127">
        <v>2000400429</v>
      </c>
      <c r="C159" s="65">
        <v>3600103833</v>
      </c>
      <c r="D159" s="116">
        <v>3300</v>
      </c>
      <c r="E159" s="116" t="s">
        <v>254</v>
      </c>
      <c r="F159" s="130">
        <v>42954</v>
      </c>
      <c r="G159" s="116">
        <v>40</v>
      </c>
      <c r="H159" s="136">
        <v>20000</v>
      </c>
      <c r="I159" s="90"/>
      <c r="J159" s="116"/>
      <c r="K159" s="116"/>
      <c r="L159" s="130"/>
      <c r="M159" s="115"/>
      <c r="N159" s="136"/>
      <c r="O159" s="125">
        <f t="shared" si="9"/>
        <v>20000</v>
      </c>
      <c r="P159" s="37"/>
      <c r="Q159" s="41"/>
      <c r="U159" s="41"/>
    </row>
    <row r="160" spans="1:21" ht="23.1" customHeight="1" x14ac:dyDescent="0.3">
      <c r="A160" s="65"/>
      <c r="B160" s="127">
        <v>2000400429</v>
      </c>
      <c r="C160" s="65">
        <v>3600271813</v>
      </c>
      <c r="D160" s="116">
        <v>3300</v>
      </c>
      <c r="E160" s="116" t="s">
        <v>254</v>
      </c>
      <c r="F160" s="130">
        <v>42954</v>
      </c>
      <c r="G160" s="116">
        <v>40</v>
      </c>
      <c r="H160" s="136">
        <v>66000</v>
      </c>
      <c r="I160" s="89"/>
      <c r="J160" s="116"/>
      <c r="K160" s="116"/>
      <c r="L160" s="130"/>
      <c r="M160" s="115"/>
      <c r="N160" s="136"/>
      <c r="O160" s="125">
        <f t="shared" si="9"/>
        <v>66000</v>
      </c>
      <c r="P160" s="37"/>
      <c r="Q160" s="41"/>
      <c r="U160" s="41"/>
    </row>
    <row r="161" spans="1:21" ht="23.1" customHeight="1" x14ac:dyDescent="0.3">
      <c r="A161" s="65"/>
      <c r="B161" s="193">
        <v>2000400429</v>
      </c>
      <c r="C161" s="176">
        <v>3600275569</v>
      </c>
      <c r="D161" s="177">
        <v>3300</v>
      </c>
      <c r="E161" s="177" t="s">
        <v>254</v>
      </c>
      <c r="F161" s="178">
        <v>42954</v>
      </c>
      <c r="G161" s="177">
        <v>40</v>
      </c>
      <c r="H161" s="179">
        <v>135000</v>
      </c>
      <c r="I161" s="180">
        <v>3600448874</v>
      </c>
      <c r="J161" s="177">
        <v>3300</v>
      </c>
      <c r="K161" s="177" t="s">
        <v>255</v>
      </c>
      <c r="L161" s="178">
        <v>42979</v>
      </c>
      <c r="M161" s="181">
        <v>50</v>
      </c>
      <c r="N161" s="179">
        <f>-H161</f>
        <v>-135000</v>
      </c>
      <c r="O161" s="125">
        <f t="shared" si="9"/>
        <v>0</v>
      </c>
      <c r="P161" s="37"/>
      <c r="Q161" s="41"/>
      <c r="U161" s="41"/>
    </row>
    <row r="162" spans="1:21" ht="23.1" customHeight="1" x14ac:dyDescent="0.3">
      <c r="A162" s="65"/>
      <c r="B162" s="127">
        <v>2000400429</v>
      </c>
      <c r="C162" s="65">
        <v>3600275577</v>
      </c>
      <c r="D162" s="116">
        <v>3300</v>
      </c>
      <c r="E162" s="116" t="s">
        <v>254</v>
      </c>
      <c r="F162" s="130">
        <v>42954</v>
      </c>
      <c r="G162" s="116">
        <v>40</v>
      </c>
      <c r="H162" s="136">
        <v>59000</v>
      </c>
      <c r="I162" s="89"/>
      <c r="J162" s="116"/>
      <c r="K162" s="116"/>
      <c r="L162" s="130"/>
      <c r="M162" s="115"/>
      <c r="N162" s="136"/>
      <c r="O162" s="125">
        <f t="shared" si="9"/>
        <v>59000</v>
      </c>
      <c r="P162" s="37"/>
      <c r="Q162" s="41"/>
      <c r="U162" s="41"/>
    </row>
    <row r="163" spans="1:21" ht="23.1" customHeight="1" x14ac:dyDescent="0.3">
      <c r="A163" s="65"/>
      <c r="B163" s="127">
        <v>2000400429</v>
      </c>
      <c r="C163" s="65">
        <v>3600230992</v>
      </c>
      <c r="D163" s="116">
        <v>3300</v>
      </c>
      <c r="E163" s="116" t="s">
        <v>254</v>
      </c>
      <c r="F163" s="130">
        <v>42955</v>
      </c>
      <c r="G163" s="116">
        <v>40</v>
      </c>
      <c r="H163" s="136">
        <v>108000</v>
      </c>
      <c r="I163" s="89">
        <v>3600446334</v>
      </c>
      <c r="J163" s="133">
        <v>3300</v>
      </c>
      <c r="K163" s="133" t="s">
        <v>255</v>
      </c>
      <c r="L163" s="129">
        <v>42955</v>
      </c>
      <c r="M163" s="135">
        <v>50</v>
      </c>
      <c r="N163" s="136">
        <v>-108000</v>
      </c>
      <c r="O163" s="125">
        <f t="shared" si="9"/>
        <v>0</v>
      </c>
      <c r="P163" s="37"/>
      <c r="Q163" s="41"/>
      <c r="U163" s="41"/>
    </row>
    <row r="164" spans="1:21" ht="23.1" customHeight="1" x14ac:dyDescent="0.3">
      <c r="A164" s="65"/>
      <c r="B164" s="127">
        <v>2000400429</v>
      </c>
      <c r="C164" s="65">
        <v>3600230993</v>
      </c>
      <c r="D164" s="116">
        <v>3300</v>
      </c>
      <c r="E164" s="116" t="s">
        <v>254</v>
      </c>
      <c r="F164" s="130">
        <v>42955</v>
      </c>
      <c r="G164" s="116">
        <v>40</v>
      </c>
      <c r="H164" s="136">
        <v>90000</v>
      </c>
      <c r="I164" s="89">
        <v>3600448625</v>
      </c>
      <c r="J164" s="133">
        <v>3300</v>
      </c>
      <c r="K164" s="133" t="s">
        <v>255</v>
      </c>
      <c r="L164" s="129">
        <v>42997</v>
      </c>
      <c r="M164" s="135">
        <v>50</v>
      </c>
      <c r="N164" s="136">
        <v>-90000</v>
      </c>
      <c r="O164" s="125">
        <f t="shared" si="9"/>
        <v>0</v>
      </c>
      <c r="P164" s="37"/>
      <c r="Q164" s="41"/>
      <c r="U164" s="41"/>
    </row>
    <row r="165" spans="1:21" ht="23.1" customHeight="1" x14ac:dyDescent="0.3">
      <c r="A165" s="65"/>
      <c r="B165" s="127">
        <v>2000400429</v>
      </c>
      <c r="C165" s="65">
        <v>3600230994</v>
      </c>
      <c r="D165" s="116">
        <v>3300</v>
      </c>
      <c r="E165" s="116" t="s">
        <v>254</v>
      </c>
      <c r="F165" s="130">
        <v>42955</v>
      </c>
      <c r="G165" s="116">
        <v>40</v>
      </c>
      <c r="H165" s="136">
        <v>61000</v>
      </c>
      <c r="I165" s="89"/>
      <c r="J165" s="116"/>
      <c r="K165" s="116"/>
      <c r="L165" s="130"/>
      <c r="M165" s="115"/>
      <c r="N165" s="136"/>
      <c r="O165" s="125">
        <f>+H165</f>
        <v>61000</v>
      </c>
      <c r="P165" s="37"/>
      <c r="Q165" s="41"/>
      <c r="U165" s="41"/>
    </row>
    <row r="166" spans="1:21" ht="23.1" customHeight="1" x14ac:dyDescent="0.3">
      <c r="A166" s="65"/>
      <c r="B166" s="127">
        <v>2000400429</v>
      </c>
      <c r="C166" s="65">
        <v>3600230996</v>
      </c>
      <c r="D166" s="116">
        <v>3300</v>
      </c>
      <c r="E166" s="116" t="s">
        <v>254</v>
      </c>
      <c r="F166" s="130">
        <v>42955</v>
      </c>
      <c r="G166" s="116">
        <v>40</v>
      </c>
      <c r="H166" s="136">
        <v>2960</v>
      </c>
      <c r="I166" s="89"/>
      <c r="J166" s="116"/>
      <c r="K166" s="116"/>
      <c r="L166" s="130"/>
      <c r="M166" s="115"/>
      <c r="N166" s="136"/>
      <c r="O166" s="125">
        <f>+H166</f>
        <v>2960</v>
      </c>
      <c r="P166" s="37"/>
      <c r="Q166" s="41"/>
      <c r="U166" s="41"/>
    </row>
    <row r="167" spans="1:21" ht="23.1" customHeight="1" x14ac:dyDescent="0.3">
      <c r="A167" s="65"/>
      <c r="B167" s="127">
        <v>2000400429</v>
      </c>
      <c r="C167" s="176">
        <v>3600237979</v>
      </c>
      <c r="D167" s="177">
        <v>3300</v>
      </c>
      <c r="E167" s="177" t="s">
        <v>254</v>
      </c>
      <c r="F167" s="178">
        <v>42956</v>
      </c>
      <c r="G167" s="181">
        <v>40</v>
      </c>
      <c r="H167" s="179">
        <v>7860</v>
      </c>
      <c r="I167" s="180">
        <v>3600394811</v>
      </c>
      <c r="J167" s="177">
        <v>3300</v>
      </c>
      <c r="K167" s="181" t="s">
        <v>255</v>
      </c>
      <c r="L167" s="178">
        <v>42977</v>
      </c>
      <c r="M167" s="181">
        <v>50</v>
      </c>
      <c r="N167" s="179">
        <f t="shared" si="13"/>
        <v>-7860</v>
      </c>
      <c r="O167" s="125"/>
      <c r="P167" s="37"/>
      <c r="Q167" s="41"/>
      <c r="U167" s="41"/>
    </row>
    <row r="168" spans="1:21" ht="23.1" customHeight="1" x14ac:dyDescent="0.3">
      <c r="A168" s="65"/>
      <c r="B168" s="127">
        <v>2000400429</v>
      </c>
      <c r="C168" s="176">
        <v>3600237981</v>
      </c>
      <c r="D168" s="177">
        <v>3300</v>
      </c>
      <c r="E168" s="177" t="s">
        <v>254</v>
      </c>
      <c r="F168" s="178">
        <v>42956</v>
      </c>
      <c r="G168" s="177">
        <v>40</v>
      </c>
      <c r="H168" s="179">
        <v>6620</v>
      </c>
      <c r="I168" s="180">
        <v>3600391874</v>
      </c>
      <c r="J168" s="177">
        <v>3300</v>
      </c>
      <c r="K168" s="181" t="s">
        <v>255</v>
      </c>
      <c r="L168" s="178">
        <v>42978</v>
      </c>
      <c r="M168" s="181">
        <v>50</v>
      </c>
      <c r="N168" s="179">
        <f t="shared" si="13"/>
        <v>-6620</v>
      </c>
      <c r="O168" s="125"/>
      <c r="P168" s="37"/>
      <c r="Q168" s="41"/>
      <c r="U168" s="41"/>
    </row>
    <row r="169" spans="1:21" ht="23.1" customHeight="1" x14ac:dyDescent="0.3">
      <c r="A169" s="65"/>
      <c r="B169" s="127">
        <v>2000400429</v>
      </c>
      <c r="C169" s="176">
        <v>3600237983</v>
      </c>
      <c r="D169" s="177">
        <v>3300</v>
      </c>
      <c r="E169" s="177" t="s">
        <v>254</v>
      </c>
      <c r="F169" s="178">
        <v>42956</v>
      </c>
      <c r="G169" s="177">
        <v>40</v>
      </c>
      <c r="H169" s="179">
        <v>3680</v>
      </c>
      <c r="I169" s="180">
        <v>3600393161</v>
      </c>
      <c r="J169" s="177">
        <v>3300</v>
      </c>
      <c r="K169" s="181" t="s">
        <v>255</v>
      </c>
      <c r="L169" s="178">
        <v>42977</v>
      </c>
      <c r="M169" s="181">
        <v>50</v>
      </c>
      <c r="N169" s="179">
        <f t="shared" si="13"/>
        <v>-3680</v>
      </c>
      <c r="O169" s="125"/>
      <c r="P169" s="37"/>
      <c r="Q169" s="41"/>
      <c r="U169" s="41"/>
    </row>
    <row r="170" spans="1:21" ht="23.1" customHeight="1" x14ac:dyDescent="0.3">
      <c r="A170" s="65"/>
      <c r="B170" s="127">
        <v>2000400429</v>
      </c>
      <c r="C170" s="176">
        <v>3600237984</v>
      </c>
      <c r="D170" s="181"/>
      <c r="E170" s="181"/>
      <c r="F170" s="178">
        <v>42956</v>
      </c>
      <c r="G170" s="177">
        <v>40</v>
      </c>
      <c r="H170" s="179">
        <v>8994</v>
      </c>
      <c r="I170" s="180">
        <v>3600391119</v>
      </c>
      <c r="J170" s="177">
        <v>3300</v>
      </c>
      <c r="K170" s="181" t="s">
        <v>255</v>
      </c>
      <c r="L170" s="178">
        <v>42975</v>
      </c>
      <c r="M170" s="181">
        <v>50</v>
      </c>
      <c r="N170" s="179">
        <f t="shared" si="13"/>
        <v>-8994</v>
      </c>
      <c r="O170" s="125"/>
      <c r="P170" s="58"/>
      <c r="Q170" s="59"/>
      <c r="R170" s="217"/>
      <c r="U170" s="41"/>
    </row>
    <row r="171" spans="1:21" ht="23.1" customHeight="1" x14ac:dyDescent="0.3">
      <c r="A171" s="65"/>
      <c r="B171" s="127">
        <v>2000400429</v>
      </c>
      <c r="C171" s="176">
        <v>3600271690</v>
      </c>
      <c r="D171" s="177">
        <v>3300</v>
      </c>
      <c r="E171" s="177" t="s">
        <v>254</v>
      </c>
      <c r="F171" s="178">
        <v>42956</v>
      </c>
      <c r="G171" s="177">
        <v>40</v>
      </c>
      <c r="H171" s="179">
        <v>10000</v>
      </c>
      <c r="I171" s="180">
        <v>100245251</v>
      </c>
      <c r="J171" s="177">
        <v>3300</v>
      </c>
      <c r="K171" s="181" t="s">
        <v>256</v>
      </c>
      <c r="L171" s="178">
        <v>42977</v>
      </c>
      <c r="M171" s="181"/>
      <c r="N171" s="179">
        <v>-124</v>
      </c>
      <c r="O171" s="125"/>
      <c r="P171" s="58"/>
      <c r="Q171" s="59"/>
      <c r="R171" s="217"/>
      <c r="U171" s="41"/>
    </row>
    <row r="172" spans="1:21" ht="23.1" customHeight="1" x14ac:dyDescent="0.3">
      <c r="A172" s="65"/>
      <c r="B172" s="127">
        <v>2000400429</v>
      </c>
      <c r="C172" s="176"/>
      <c r="D172" s="177"/>
      <c r="E172" s="177"/>
      <c r="F172" s="178"/>
      <c r="G172" s="177"/>
      <c r="H172" s="179"/>
      <c r="I172" s="180">
        <v>3600371289</v>
      </c>
      <c r="J172" s="177">
        <v>3300</v>
      </c>
      <c r="K172" s="181" t="s">
        <v>255</v>
      </c>
      <c r="L172" s="178">
        <v>42977</v>
      </c>
      <c r="M172" s="181">
        <v>50</v>
      </c>
      <c r="N172" s="179">
        <v>-9876</v>
      </c>
      <c r="O172" s="125">
        <f t="shared" ref="O172:O173" si="14">+H172</f>
        <v>0</v>
      </c>
      <c r="P172" s="58"/>
      <c r="Q172" s="59"/>
      <c r="R172" s="217"/>
      <c r="U172" s="41"/>
    </row>
    <row r="173" spans="1:21" ht="23.1" customHeight="1" x14ac:dyDescent="0.3">
      <c r="A173" s="65"/>
      <c r="B173" s="127">
        <v>2000400429</v>
      </c>
      <c r="C173" s="65">
        <v>3600207649</v>
      </c>
      <c r="D173" s="116">
        <v>3300</v>
      </c>
      <c r="E173" s="116" t="s">
        <v>254</v>
      </c>
      <c r="F173" s="130">
        <v>42956</v>
      </c>
      <c r="G173" s="116">
        <v>40</v>
      </c>
      <c r="H173" s="136">
        <v>4012</v>
      </c>
      <c r="I173" s="89"/>
      <c r="J173" s="116"/>
      <c r="K173" s="115"/>
      <c r="L173" s="130"/>
      <c r="M173" s="115"/>
      <c r="N173" s="136"/>
      <c r="O173" s="125">
        <f t="shared" si="14"/>
        <v>4012</v>
      </c>
      <c r="P173" s="37"/>
      <c r="Q173" s="38"/>
      <c r="R173" s="213"/>
      <c r="U173" s="41"/>
    </row>
    <row r="174" spans="1:21" ht="23.1" customHeight="1" x14ac:dyDescent="0.3">
      <c r="A174" s="65"/>
      <c r="B174" s="127">
        <v>2000400429</v>
      </c>
      <c r="C174" s="65">
        <v>3600237971</v>
      </c>
      <c r="D174" s="116">
        <v>3300</v>
      </c>
      <c r="E174" s="116" t="s">
        <v>254</v>
      </c>
      <c r="F174" s="130">
        <v>42956</v>
      </c>
      <c r="G174" s="116">
        <v>40</v>
      </c>
      <c r="H174" s="136">
        <v>6728</v>
      </c>
      <c r="I174" s="89">
        <v>3600446461</v>
      </c>
      <c r="J174" s="133">
        <v>3300</v>
      </c>
      <c r="K174" s="135" t="s">
        <v>255</v>
      </c>
      <c r="L174" s="130">
        <v>42984</v>
      </c>
      <c r="M174" s="115">
        <v>50</v>
      </c>
      <c r="N174" s="136">
        <f>-H174</f>
        <v>-6728</v>
      </c>
      <c r="O174" s="125">
        <f>+H174+N174</f>
        <v>0</v>
      </c>
      <c r="P174" s="37"/>
      <c r="Q174" s="38"/>
      <c r="R174" s="213"/>
      <c r="U174" s="41"/>
    </row>
    <row r="175" spans="1:21" ht="23.1" customHeight="1" x14ac:dyDescent="0.3">
      <c r="A175" s="65"/>
      <c r="B175" s="193">
        <v>2000400429</v>
      </c>
      <c r="C175" s="176">
        <v>3600237976</v>
      </c>
      <c r="D175" s="177">
        <v>3300</v>
      </c>
      <c r="E175" s="177" t="s">
        <v>254</v>
      </c>
      <c r="F175" s="178">
        <v>42956</v>
      </c>
      <c r="G175" s="177">
        <v>40</v>
      </c>
      <c r="H175" s="179">
        <v>6974</v>
      </c>
      <c r="I175" s="180">
        <v>3600443705</v>
      </c>
      <c r="J175" s="177">
        <v>3300</v>
      </c>
      <c r="K175" s="181" t="s">
        <v>255</v>
      </c>
      <c r="L175" s="178">
        <v>42979</v>
      </c>
      <c r="M175" s="181">
        <v>50</v>
      </c>
      <c r="N175" s="179">
        <f>-H175</f>
        <v>-6974</v>
      </c>
      <c r="O175" s="125">
        <f t="shared" ref="O175:O239" si="15">+H175+N175</f>
        <v>0</v>
      </c>
      <c r="P175" s="37"/>
      <c r="Q175" s="38"/>
      <c r="R175" s="213"/>
      <c r="U175" s="41"/>
    </row>
    <row r="176" spans="1:21" ht="23.1" customHeight="1" x14ac:dyDescent="0.3">
      <c r="A176" s="65"/>
      <c r="B176" s="193">
        <v>2000400429</v>
      </c>
      <c r="C176" s="176">
        <v>3600237982</v>
      </c>
      <c r="D176" s="177">
        <v>3300</v>
      </c>
      <c r="E176" s="177" t="s">
        <v>254</v>
      </c>
      <c r="F176" s="178">
        <v>42956</v>
      </c>
      <c r="G176" s="177">
        <v>40</v>
      </c>
      <c r="H176" s="179">
        <v>6506</v>
      </c>
      <c r="I176" s="180">
        <v>3600422865</v>
      </c>
      <c r="J176" s="177">
        <v>3300</v>
      </c>
      <c r="K176" s="181" t="s">
        <v>255</v>
      </c>
      <c r="L176" s="178">
        <v>42979</v>
      </c>
      <c r="M176" s="181">
        <v>50</v>
      </c>
      <c r="N176" s="179">
        <f>-H176</f>
        <v>-6506</v>
      </c>
      <c r="O176" s="125">
        <f t="shared" si="15"/>
        <v>0</v>
      </c>
      <c r="P176" s="37"/>
      <c r="Q176" s="38"/>
      <c r="R176" s="213"/>
      <c r="U176" s="41"/>
    </row>
    <row r="177" spans="1:21" s="52" customFormat="1" ht="23.1" customHeight="1" x14ac:dyDescent="0.3">
      <c r="A177" s="74"/>
      <c r="B177" s="193">
        <v>2000400429</v>
      </c>
      <c r="C177" s="176">
        <v>3600237985</v>
      </c>
      <c r="D177" s="177">
        <v>3300</v>
      </c>
      <c r="E177" s="177" t="s">
        <v>254</v>
      </c>
      <c r="F177" s="178">
        <v>42956</v>
      </c>
      <c r="G177" s="177">
        <v>40</v>
      </c>
      <c r="H177" s="179">
        <v>8640</v>
      </c>
      <c r="I177" s="180">
        <v>100021945</v>
      </c>
      <c r="J177" s="177">
        <v>3300</v>
      </c>
      <c r="K177" s="181" t="s">
        <v>256</v>
      </c>
      <c r="L177" s="178">
        <v>42983</v>
      </c>
      <c r="M177" s="181">
        <v>50</v>
      </c>
      <c r="N177" s="179">
        <v>-1340</v>
      </c>
      <c r="O177" s="125"/>
      <c r="P177" s="51"/>
      <c r="Q177" s="112"/>
      <c r="R177" s="218"/>
      <c r="U177" s="50"/>
    </row>
    <row r="178" spans="1:21" ht="23.1" customHeight="1" x14ac:dyDescent="0.3">
      <c r="A178" s="65"/>
      <c r="B178" s="127">
        <v>2000400429</v>
      </c>
      <c r="C178" s="121"/>
      <c r="D178" s="134"/>
      <c r="E178" s="134"/>
      <c r="F178" s="131"/>
      <c r="G178" s="134"/>
      <c r="H178" s="138"/>
      <c r="I178" s="89">
        <v>3600267939</v>
      </c>
      <c r="J178" s="133">
        <v>3300</v>
      </c>
      <c r="K178" s="135" t="s">
        <v>255</v>
      </c>
      <c r="L178" s="130">
        <v>42984</v>
      </c>
      <c r="M178" s="115">
        <v>50</v>
      </c>
      <c r="N178" s="136">
        <v>-7300</v>
      </c>
      <c r="O178" s="125"/>
      <c r="P178" s="37"/>
      <c r="Q178" s="38"/>
      <c r="R178" s="213"/>
      <c r="U178" s="41"/>
    </row>
    <row r="179" spans="1:21" ht="23.1" customHeight="1" x14ac:dyDescent="0.3">
      <c r="A179" s="65"/>
      <c r="B179" s="193">
        <v>2000400429</v>
      </c>
      <c r="C179" s="176">
        <v>3600237986</v>
      </c>
      <c r="D179" s="177">
        <v>3300</v>
      </c>
      <c r="E179" s="177" t="s">
        <v>254</v>
      </c>
      <c r="F179" s="178">
        <v>42956</v>
      </c>
      <c r="G179" s="177">
        <v>40</v>
      </c>
      <c r="H179" s="179">
        <v>6029</v>
      </c>
      <c r="I179" s="180">
        <v>3600077243</v>
      </c>
      <c r="J179" s="177">
        <v>3300</v>
      </c>
      <c r="K179" s="181" t="s">
        <v>255</v>
      </c>
      <c r="L179" s="178">
        <v>42984</v>
      </c>
      <c r="M179" s="181">
        <v>50</v>
      </c>
      <c r="N179" s="179">
        <f>-H179</f>
        <v>-6029</v>
      </c>
      <c r="O179" s="125">
        <f t="shared" si="15"/>
        <v>0</v>
      </c>
      <c r="P179" s="37"/>
      <c r="Q179" s="38"/>
      <c r="R179" s="213"/>
      <c r="U179" s="41"/>
    </row>
    <row r="180" spans="1:21" ht="23.1" customHeight="1" x14ac:dyDescent="0.3">
      <c r="A180" s="65"/>
      <c r="B180" s="127">
        <v>2000400429</v>
      </c>
      <c r="C180" s="65">
        <v>3600284167</v>
      </c>
      <c r="D180" s="116">
        <v>3300</v>
      </c>
      <c r="E180" s="116" t="s">
        <v>254</v>
      </c>
      <c r="F180" s="130">
        <v>42956</v>
      </c>
      <c r="G180" s="116">
        <v>40</v>
      </c>
      <c r="H180" s="136">
        <v>44700</v>
      </c>
      <c r="I180" s="89"/>
      <c r="J180" s="116"/>
      <c r="K180" s="115"/>
      <c r="L180" s="130"/>
      <c r="M180" s="115"/>
      <c r="N180" s="136"/>
      <c r="O180" s="125">
        <f>+H180+N180</f>
        <v>44700</v>
      </c>
      <c r="Q180" s="56"/>
      <c r="R180" s="219"/>
      <c r="U180" s="41"/>
    </row>
    <row r="181" spans="1:21" ht="23.1" customHeight="1" x14ac:dyDescent="0.3">
      <c r="A181" s="65"/>
      <c r="B181" s="127">
        <v>2000400429</v>
      </c>
      <c r="C181" s="65">
        <v>3600287220</v>
      </c>
      <c r="D181" s="116">
        <v>3300</v>
      </c>
      <c r="E181" s="116" t="s">
        <v>254</v>
      </c>
      <c r="F181" s="130">
        <v>42956</v>
      </c>
      <c r="G181" s="116">
        <v>40</v>
      </c>
      <c r="H181" s="136">
        <v>58630</v>
      </c>
      <c r="I181" s="89"/>
      <c r="J181" s="116"/>
      <c r="K181" s="115"/>
      <c r="L181" s="130"/>
      <c r="M181" s="115"/>
      <c r="N181" s="136"/>
      <c r="O181" s="125">
        <f t="shared" si="15"/>
        <v>58630</v>
      </c>
      <c r="P181" s="58"/>
      <c r="Q181" s="59"/>
      <c r="R181" s="217"/>
      <c r="U181" s="41"/>
    </row>
    <row r="182" spans="1:21" ht="23.1" customHeight="1" x14ac:dyDescent="0.3">
      <c r="A182" s="65"/>
      <c r="B182" s="193">
        <v>2000400429</v>
      </c>
      <c r="C182" s="176">
        <v>3600287222</v>
      </c>
      <c r="D182" s="177">
        <v>3300</v>
      </c>
      <c r="E182" s="177" t="s">
        <v>254</v>
      </c>
      <c r="F182" s="178">
        <v>42956</v>
      </c>
      <c r="G182" s="177">
        <v>40</v>
      </c>
      <c r="H182" s="179">
        <v>92000</v>
      </c>
      <c r="I182" s="180">
        <v>3600447638</v>
      </c>
      <c r="J182" s="177">
        <v>3300</v>
      </c>
      <c r="K182" s="181" t="s">
        <v>255</v>
      </c>
      <c r="L182" s="178">
        <v>42979</v>
      </c>
      <c r="M182" s="181">
        <v>50</v>
      </c>
      <c r="N182" s="179">
        <v>-92000</v>
      </c>
      <c r="O182" s="125">
        <f t="shared" si="15"/>
        <v>0</v>
      </c>
      <c r="P182" s="58"/>
      <c r="Q182" s="59"/>
      <c r="R182" s="217"/>
      <c r="U182" s="41"/>
    </row>
    <row r="183" spans="1:21" ht="23.1" customHeight="1" x14ac:dyDescent="0.3">
      <c r="A183" s="65"/>
      <c r="B183" s="127">
        <v>2000400429</v>
      </c>
      <c r="C183" s="176">
        <v>3600288951</v>
      </c>
      <c r="D183" s="177">
        <v>3300</v>
      </c>
      <c r="E183" s="177" t="s">
        <v>254</v>
      </c>
      <c r="F183" s="178">
        <v>42962</v>
      </c>
      <c r="G183" s="177">
        <v>40</v>
      </c>
      <c r="H183" s="179">
        <v>7300</v>
      </c>
      <c r="I183" s="180">
        <v>3600392332</v>
      </c>
      <c r="J183" s="177">
        <v>3300</v>
      </c>
      <c r="K183" s="181" t="s">
        <v>255</v>
      </c>
      <c r="L183" s="178">
        <v>42975</v>
      </c>
      <c r="M183" s="181">
        <v>50</v>
      </c>
      <c r="N183" s="179">
        <f t="shared" ref="N183:N196" si="16">-H183</f>
        <v>-7300</v>
      </c>
      <c r="O183" s="125">
        <f t="shared" si="15"/>
        <v>0</v>
      </c>
      <c r="P183" s="55"/>
      <c r="Q183" s="56"/>
      <c r="R183" s="219"/>
      <c r="U183" s="41"/>
    </row>
    <row r="184" spans="1:21" ht="23.1" customHeight="1" x14ac:dyDescent="0.3">
      <c r="A184" s="65"/>
      <c r="B184" s="127">
        <v>2000400429</v>
      </c>
      <c r="C184" s="176">
        <v>3600292996</v>
      </c>
      <c r="D184" s="177">
        <v>3300</v>
      </c>
      <c r="E184" s="177" t="s">
        <v>254</v>
      </c>
      <c r="F184" s="178">
        <v>42962</v>
      </c>
      <c r="G184" s="177">
        <v>40</v>
      </c>
      <c r="H184" s="179">
        <v>5000</v>
      </c>
      <c r="I184" s="180">
        <v>100245256</v>
      </c>
      <c r="J184" s="177">
        <v>3300</v>
      </c>
      <c r="K184" s="181" t="s">
        <v>256</v>
      </c>
      <c r="L184" s="178">
        <v>42971</v>
      </c>
      <c r="M184" s="181">
        <v>50</v>
      </c>
      <c r="N184" s="179">
        <f t="shared" si="16"/>
        <v>-5000</v>
      </c>
      <c r="O184" s="125">
        <f t="shared" si="15"/>
        <v>0</v>
      </c>
      <c r="P184" s="55"/>
      <c r="Q184" s="56"/>
      <c r="R184" s="219"/>
      <c r="U184" s="41"/>
    </row>
    <row r="185" spans="1:21" ht="23.1" customHeight="1" x14ac:dyDescent="0.3">
      <c r="A185" s="65"/>
      <c r="B185" s="127">
        <v>2000400429</v>
      </c>
      <c r="C185" s="176">
        <v>3600295915</v>
      </c>
      <c r="D185" s="177">
        <v>3300</v>
      </c>
      <c r="E185" s="177" t="s">
        <v>254</v>
      </c>
      <c r="F185" s="178">
        <v>42962</v>
      </c>
      <c r="G185" s="177">
        <v>40</v>
      </c>
      <c r="H185" s="179">
        <v>5000</v>
      </c>
      <c r="I185" s="180">
        <v>100245255</v>
      </c>
      <c r="J185" s="177">
        <v>3300</v>
      </c>
      <c r="K185" s="181" t="s">
        <v>256</v>
      </c>
      <c r="L185" s="178">
        <v>42971</v>
      </c>
      <c r="M185" s="181">
        <v>50</v>
      </c>
      <c r="N185" s="179">
        <f t="shared" si="16"/>
        <v>-5000</v>
      </c>
      <c r="O185" s="125">
        <f t="shared" si="15"/>
        <v>0</v>
      </c>
      <c r="P185" s="55"/>
      <c r="Q185" s="56"/>
      <c r="R185" s="219"/>
      <c r="U185" s="41"/>
    </row>
    <row r="186" spans="1:21" ht="23.1" customHeight="1" x14ac:dyDescent="0.3">
      <c r="A186" s="65"/>
      <c r="B186" s="127">
        <v>2000400429</v>
      </c>
      <c r="C186" s="176">
        <v>3600295919</v>
      </c>
      <c r="D186" s="177">
        <v>3300</v>
      </c>
      <c r="E186" s="177" t="s">
        <v>254</v>
      </c>
      <c r="F186" s="178">
        <v>42962</v>
      </c>
      <c r="G186" s="177">
        <v>40</v>
      </c>
      <c r="H186" s="179">
        <v>7106</v>
      </c>
      <c r="I186" s="180">
        <v>3600393037</v>
      </c>
      <c r="J186" s="177">
        <v>3300</v>
      </c>
      <c r="K186" s="181" t="s">
        <v>255</v>
      </c>
      <c r="L186" s="178">
        <v>42978</v>
      </c>
      <c r="M186" s="181">
        <v>50</v>
      </c>
      <c r="N186" s="179">
        <f t="shared" si="16"/>
        <v>-7106</v>
      </c>
      <c r="O186" s="125">
        <f t="shared" si="15"/>
        <v>0</v>
      </c>
      <c r="P186" s="55"/>
      <c r="Q186" s="58"/>
      <c r="R186" s="220"/>
      <c r="S186" s="60"/>
      <c r="U186" s="41"/>
    </row>
    <row r="187" spans="1:21" ht="23.1" customHeight="1" x14ac:dyDescent="0.3">
      <c r="A187" s="65"/>
      <c r="B187" s="127">
        <v>2000400429</v>
      </c>
      <c r="C187" s="176">
        <v>3600295924</v>
      </c>
      <c r="D187" s="177">
        <v>3300</v>
      </c>
      <c r="E187" s="177" t="s">
        <v>254</v>
      </c>
      <c r="F187" s="178">
        <v>42962</v>
      </c>
      <c r="G187" s="177">
        <v>40</v>
      </c>
      <c r="H187" s="179">
        <v>5308</v>
      </c>
      <c r="I187" s="180">
        <v>3600389990</v>
      </c>
      <c r="J187" s="177">
        <v>3300</v>
      </c>
      <c r="K187" s="181" t="s">
        <v>255</v>
      </c>
      <c r="L187" s="178">
        <v>42976</v>
      </c>
      <c r="M187" s="181">
        <v>50</v>
      </c>
      <c r="N187" s="179">
        <f t="shared" si="16"/>
        <v>-5308</v>
      </c>
      <c r="O187" s="125">
        <f t="shared" si="15"/>
        <v>0</v>
      </c>
      <c r="P187" s="55"/>
      <c r="Q187" s="58"/>
      <c r="R187" s="220"/>
      <c r="S187" s="60"/>
      <c r="U187" s="41"/>
    </row>
    <row r="188" spans="1:21" ht="23.1" customHeight="1" x14ac:dyDescent="0.3">
      <c r="A188" s="65"/>
      <c r="B188" s="127">
        <v>2000400429</v>
      </c>
      <c r="C188" s="176">
        <v>3600295926</v>
      </c>
      <c r="D188" s="177">
        <v>3300</v>
      </c>
      <c r="E188" s="177" t="s">
        <v>254</v>
      </c>
      <c r="F188" s="178">
        <v>42962</v>
      </c>
      <c r="G188" s="177">
        <v>40</v>
      </c>
      <c r="H188" s="179">
        <v>4988</v>
      </c>
      <c r="I188" s="180">
        <v>3600394708</v>
      </c>
      <c r="J188" s="177">
        <v>3300</v>
      </c>
      <c r="K188" s="181" t="s">
        <v>255</v>
      </c>
      <c r="L188" s="178">
        <v>42977</v>
      </c>
      <c r="M188" s="181">
        <v>50</v>
      </c>
      <c r="N188" s="179">
        <f t="shared" si="16"/>
        <v>-4988</v>
      </c>
      <c r="O188" s="125">
        <f t="shared" si="15"/>
        <v>0</v>
      </c>
      <c r="P188" s="55"/>
      <c r="Q188" s="58"/>
      <c r="R188" s="220"/>
      <c r="S188" s="60"/>
      <c r="U188" s="41"/>
    </row>
    <row r="189" spans="1:21" ht="23.1" customHeight="1" x14ac:dyDescent="0.3">
      <c r="A189" s="65"/>
      <c r="B189" s="127">
        <v>2000400429</v>
      </c>
      <c r="C189" s="176">
        <v>3600295929</v>
      </c>
      <c r="D189" s="177">
        <v>3300</v>
      </c>
      <c r="E189" s="177" t="s">
        <v>254</v>
      </c>
      <c r="F189" s="178">
        <v>42962</v>
      </c>
      <c r="G189" s="177">
        <v>40</v>
      </c>
      <c r="H189" s="179">
        <v>10000</v>
      </c>
      <c r="I189" s="180">
        <v>3600381862</v>
      </c>
      <c r="J189" s="177">
        <v>3300</v>
      </c>
      <c r="K189" s="181" t="s">
        <v>255</v>
      </c>
      <c r="L189" s="178">
        <v>42978</v>
      </c>
      <c r="M189" s="181">
        <v>50</v>
      </c>
      <c r="N189" s="179">
        <f t="shared" si="16"/>
        <v>-10000</v>
      </c>
      <c r="O189" s="125">
        <f t="shared" si="15"/>
        <v>0</v>
      </c>
      <c r="P189" s="37"/>
      <c r="Q189" s="58"/>
      <c r="R189" s="220"/>
      <c r="S189" s="60"/>
      <c r="U189" s="41"/>
    </row>
    <row r="190" spans="1:21" ht="23.1" customHeight="1" x14ac:dyDescent="0.3">
      <c r="A190" s="65"/>
      <c r="B190" s="127">
        <v>2000400429</v>
      </c>
      <c r="C190" s="176">
        <v>3600295931</v>
      </c>
      <c r="D190" s="177">
        <v>3300</v>
      </c>
      <c r="E190" s="177" t="s">
        <v>254</v>
      </c>
      <c r="F190" s="178">
        <v>42962</v>
      </c>
      <c r="G190" s="177">
        <v>40</v>
      </c>
      <c r="H190" s="179">
        <v>70000</v>
      </c>
      <c r="I190" s="180">
        <v>3600393035</v>
      </c>
      <c r="J190" s="177">
        <v>3300</v>
      </c>
      <c r="K190" s="181" t="s">
        <v>255</v>
      </c>
      <c r="L190" s="178">
        <v>42978</v>
      </c>
      <c r="M190" s="181">
        <v>50</v>
      </c>
      <c r="N190" s="179">
        <f t="shared" si="16"/>
        <v>-70000</v>
      </c>
      <c r="O190" s="125">
        <f t="shared" si="15"/>
        <v>0</v>
      </c>
      <c r="P190" s="37"/>
      <c r="Q190" s="47"/>
      <c r="R190" s="215"/>
      <c r="S190" s="49"/>
      <c r="U190" s="41"/>
    </row>
    <row r="191" spans="1:21" ht="23.1" customHeight="1" x14ac:dyDescent="0.3">
      <c r="A191" s="65"/>
      <c r="B191" s="127">
        <v>2000400429</v>
      </c>
      <c r="C191" s="176">
        <v>3600295932</v>
      </c>
      <c r="D191" s="177">
        <v>3300</v>
      </c>
      <c r="E191" s="177" t="s">
        <v>254</v>
      </c>
      <c r="F191" s="178">
        <v>42962</v>
      </c>
      <c r="G191" s="177">
        <v>40</v>
      </c>
      <c r="H191" s="179">
        <v>10000</v>
      </c>
      <c r="I191" s="180">
        <v>3600394807</v>
      </c>
      <c r="J191" s="177">
        <v>3300</v>
      </c>
      <c r="K191" s="181" t="s">
        <v>255</v>
      </c>
      <c r="L191" s="178">
        <v>42977</v>
      </c>
      <c r="M191" s="181">
        <v>50</v>
      </c>
      <c r="N191" s="179">
        <f t="shared" si="16"/>
        <v>-10000</v>
      </c>
      <c r="O191" s="125">
        <f t="shared" si="15"/>
        <v>0</v>
      </c>
      <c r="P191" s="37"/>
      <c r="Q191" s="47"/>
      <c r="R191" s="215"/>
      <c r="S191" s="49"/>
      <c r="U191" s="41"/>
    </row>
    <row r="192" spans="1:21" ht="23.1" customHeight="1" x14ac:dyDescent="0.3">
      <c r="A192" s="65"/>
      <c r="B192" s="127">
        <v>2000400429</v>
      </c>
      <c r="C192" s="176">
        <v>3600295935</v>
      </c>
      <c r="D192" s="177">
        <v>3300</v>
      </c>
      <c r="E192" s="177" t="s">
        <v>254</v>
      </c>
      <c r="F192" s="178">
        <v>42962</v>
      </c>
      <c r="G192" s="177">
        <v>40</v>
      </c>
      <c r="H192" s="179">
        <v>10000</v>
      </c>
      <c r="I192" s="180">
        <v>3600390868</v>
      </c>
      <c r="J192" s="177">
        <v>3300</v>
      </c>
      <c r="K192" s="181" t="s">
        <v>255</v>
      </c>
      <c r="L192" s="178">
        <v>42976</v>
      </c>
      <c r="M192" s="181">
        <v>50</v>
      </c>
      <c r="N192" s="179">
        <f t="shared" si="16"/>
        <v>-10000</v>
      </c>
      <c r="O192" s="125">
        <f>+H192+N192</f>
        <v>0</v>
      </c>
      <c r="P192" s="37"/>
      <c r="Q192" s="47"/>
      <c r="R192" s="215"/>
      <c r="S192" s="49"/>
      <c r="U192" s="41"/>
    </row>
    <row r="193" spans="1:21" ht="23.1" customHeight="1" x14ac:dyDescent="0.3">
      <c r="A193" s="65"/>
      <c r="B193" s="127">
        <v>2000400429</v>
      </c>
      <c r="C193" s="176">
        <v>3600295938</v>
      </c>
      <c r="D193" s="177">
        <v>3300</v>
      </c>
      <c r="E193" s="177" t="s">
        <v>254</v>
      </c>
      <c r="F193" s="178">
        <v>42962</v>
      </c>
      <c r="G193" s="177">
        <v>40</v>
      </c>
      <c r="H193" s="179">
        <v>7020</v>
      </c>
      <c r="I193" s="180">
        <v>3600391140</v>
      </c>
      <c r="J193" s="177">
        <v>3300</v>
      </c>
      <c r="K193" s="181" t="s">
        <v>255</v>
      </c>
      <c r="L193" s="178">
        <v>42978</v>
      </c>
      <c r="M193" s="181">
        <v>50</v>
      </c>
      <c r="N193" s="179">
        <f t="shared" si="16"/>
        <v>-7020</v>
      </c>
      <c r="O193" s="125">
        <f t="shared" si="15"/>
        <v>0</v>
      </c>
      <c r="P193" s="37"/>
      <c r="Q193" s="38"/>
      <c r="R193" s="213"/>
      <c r="U193" s="41"/>
    </row>
    <row r="194" spans="1:21" ht="23.1" customHeight="1" x14ac:dyDescent="0.3">
      <c r="A194" s="65"/>
      <c r="B194" s="127">
        <v>2000400429</v>
      </c>
      <c r="C194" s="176">
        <v>3600296201</v>
      </c>
      <c r="D194" s="177">
        <v>3300</v>
      </c>
      <c r="E194" s="177" t="s">
        <v>254</v>
      </c>
      <c r="F194" s="178">
        <v>42962</v>
      </c>
      <c r="G194" s="177">
        <v>40</v>
      </c>
      <c r="H194" s="179">
        <v>5000</v>
      </c>
      <c r="I194" s="180">
        <v>3600393160</v>
      </c>
      <c r="J194" s="177">
        <v>3300</v>
      </c>
      <c r="K194" s="181" t="s">
        <v>255</v>
      </c>
      <c r="L194" s="178">
        <v>42977</v>
      </c>
      <c r="M194" s="181">
        <v>50</v>
      </c>
      <c r="N194" s="179">
        <f t="shared" si="16"/>
        <v>-5000</v>
      </c>
      <c r="O194" s="125">
        <f t="shared" si="15"/>
        <v>0</v>
      </c>
      <c r="P194" s="37"/>
      <c r="Q194" s="38"/>
      <c r="R194" s="213"/>
      <c r="U194" s="41"/>
    </row>
    <row r="195" spans="1:21" ht="23.1" customHeight="1" x14ac:dyDescent="0.3">
      <c r="A195" s="65"/>
      <c r="B195" s="127">
        <v>2000400429</v>
      </c>
      <c r="C195" s="176">
        <v>3600296708</v>
      </c>
      <c r="D195" s="177">
        <v>3300</v>
      </c>
      <c r="E195" s="177" t="s">
        <v>254</v>
      </c>
      <c r="F195" s="178">
        <v>42962</v>
      </c>
      <c r="G195" s="177">
        <v>40</v>
      </c>
      <c r="H195" s="179">
        <v>26720</v>
      </c>
      <c r="I195" s="180">
        <v>3600392477</v>
      </c>
      <c r="J195" s="177">
        <v>3300</v>
      </c>
      <c r="K195" s="181" t="s">
        <v>255</v>
      </c>
      <c r="L195" s="178">
        <v>42977</v>
      </c>
      <c r="M195" s="181">
        <v>50</v>
      </c>
      <c r="N195" s="179">
        <f t="shared" si="16"/>
        <v>-26720</v>
      </c>
      <c r="O195" s="125">
        <f t="shared" si="15"/>
        <v>0</v>
      </c>
      <c r="P195" s="37"/>
      <c r="Q195" s="38"/>
      <c r="R195" s="213"/>
      <c r="U195" s="41"/>
    </row>
    <row r="196" spans="1:21" ht="23.1" customHeight="1" x14ac:dyDescent="0.3">
      <c r="A196" s="65"/>
      <c r="B196" s="127">
        <v>2000400429</v>
      </c>
      <c r="C196" s="176">
        <v>3600296710</v>
      </c>
      <c r="D196" s="177">
        <v>3300</v>
      </c>
      <c r="E196" s="177" t="s">
        <v>254</v>
      </c>
      <c r="F196" s="178">
        <v>42962</v>
      </c>
      <c r="G196" s="177">
        <v>40</v>
      </c>
      <c r="H196" s="179">
        <v>3580</v>
      </c>
      <c r="I196" s="180">
        <v>3600392476</v>
      </c>
      <c r="J196" s="177">
        <v>3300</v>
      </c>
      <c r="K196" s="181" t="s">
        <v>255</v>
      </c>
      <c r="L196" s="178">
        <v>42977</v>
      </c>
      <c r="M196" s="181">
        <v>50</v>
      </c>
      <c r="N196" s="179">
        <f t="shared" si="16"/>
        <v>-3580</v>
      </c>
      <c r="O196" s="125">
        <f t="shared" si="15"/>
        <v>0</v>
      </c>
      <c r="P196" s="37"/>
      <c r="Q196" s="38"/>
      <c r="R196" s="213"/>
      <c r="U196" s="41"/>
    </row>
    <row r="197" spans="1:21" ht="23.1" customHeight="1" x14ac:dyDescent="0.3">
      <c r="A197" s="65"/>
      <c r="B197" s="127">
        <v>2000400429</v>
      </c>
      <c r="C197" s="176">
        <v>3600296712</v>
      </c>
      <c r="D197" s="177">
        <v>3300</v>
      </c>
      <c r="E197" s="177" t="s">
        <v>254</v>
      </c>
      <c r="F197" s="178">
        <v>42962</v>
      </c>
      <c r="G197" s="177">
        <v>40</v>
      </c>
      <c r="H197" s="179">
        <v>16120</v>
      </c>
      <c r="I197" s="180">
        <v>100245252</v>
      </c>
      <c r="J197" s="177">
        <v>3300</v>
      </c>
      <c r="K197" s="181" t="s">
        <v>256</v>
      </c>
      <c r="L197" s="178">
        <v>42977</v>
      </c>
      <c r="M197" s="181">
        <v>50</v>
      </c>
      <c r="N197" s="179">
        <v>-2400</v>
      </c>
      <c r="O197" s="125"/>
      <c r="P197" s="37"/>
      <c r="Q197" s="38"/>
      <c r="R197" s="213"/>
      <c r="U197" s="41"/>
    </row>
    <row r="198" spans="1:21" ht="23.1" customHeight="1" x14ac:dyDescent="0.3">
      <c r="A198" s="65"/>
      <c r="B198" s="127">
        <v>2000400429</v>
      </c>
      <c r="C198" s="65"/>
      <c r="D198" s="116"/>
      <c r="E198" s="116"/>
      <c r="F198" s="130"/>
      <c r="G198" s="116"/>
      <c r="H198" s="179"/>
      <c r="I198" s="180">
        <v>3600394704</v>
      </c>
      <c r="J198" s="177">
        <v>3300</v>
      </c>
      <c r="K198" s="181" t="s">
        <v>255</v>
      </c>
      <c r="L198" s="178">
        <v>42977</v>
      </c>
      <c r="M198" s="181">
        <v>50</v>
      </c>
      <c r="N198" s="179">
        <v>-13720</v>
      </c>
      <c r="O198" s="125"/>
      <c r="P198" s="37"/>
      <c r="Q198" s="38"/>
      <c r="R198" s="213"/>
      <c r="U198" s="41"/>
    </row>
    <row r="199" spans="1:21" ht="23.1" customHeight="1" x14ac:dyDescent="0.3">
      <c r="A199" s="65"/>
      <c r="B199" s="127">
        <v>2000400429</v>
      </c>
      <c r="C199" s="176">
        <v>3600297065</v>
      </c>
      <c r="D199" s="177">
        <v>3300</v>
      </c>
      <c r="E199" s="177" t="s">
        <v>254</v>
      </c>
      <c r="F199" s="178">
        <v>42962</v>
      </c>
      <c r="G199" s="177">
        <v>40</v>
      </c>
      <c r="H199" s="179">
        <v>5132</v>
      </c>
      <c r="I199" s="180">
        <v>3600362417</v>
      </c>
      <c r="J199" s="177">
        <v>3300</v>
      </c>
      <c r="K199" s="181" t="s">
        <v>255</v>
      </c>
      <c r="L199" s="178">
        <v>42975</v>
      </c>
      <c r="M199" s="181">
        <v>50</v>
      </c>
      <c r="N199" s="179">
        <f>-H199</f>
        <v>-5132</v>
      </c>
      <c r="O199" s="125">
        <f t="shared" si="15"/>
        <v>0</v>
      </c>
      <c r="P199" s="37"/>
      <c r="Q199" s="38"/>
      <c r="R199" s="213"/>
      <c r="U199" s="41"/>
    </row>
    <row r="200" spans="1:21" ht="23.1" customHeight="1" x14ac:dyDescent="0.3">
      <c r="A200" s="65"/>
      <c r="B200" s="127">
        <v>2000400429</v>
      </c>
      <c r="C200" s="176">
        <v>3600307449</v>
      </c>
      <c r="D200" s="177">
        <v>3300</v>
      </c>
      <c r="E200" s="177" t="s">
        <v>254</v>
      </c>
      <c r="F200" s="178">
        <v>42962</v>
      </c>
      <c r="G200" s="177">
        <v>40</v>
      </c>
      <c r="H200" s="179">
        <v>7600</v>
      </c>
      <c r="I200" s="180">
        <v>100245250</v>
      </c>
      <c r="J200" s="177">
        <v>3300</v>
      </c>
      <c r="K200" s="181" t="s">
        <v>256</v>
      </c>
      <c r="L200" s="178">
        <v>42977</v>
      </c>
      <c r="M200" s="181">
        <v>50</v>
      </c>
      <c r="N200" s="179">
        <v>-1893</v>
      </c>
      <c r="O200" s="125"/>
      <c r="P200" s="37"/>
      <c r="R200" s="213"/>
      <c r="U200" s="41"/>
    </row>
    <row r="201" spans="1:21" ht="23.1" customHeight="1" x14ac:dyDescent="0.3">
      <c r="A201" s="65"/>
      <c r="B201" s="127">
        <v>2000400429</v>
      </c>
      <c r="C201" s="65"/>
      <c r="D201" s="116"/>
      <c r="E201" s="116"/>
      <c r="F201" s="130"/>
      <c r="G201" s="116"/>
      <c r="H201" s="136"/>
      <c r="I201" s="180">
        <v>3600451465</v>
      </c>
      <c r="J201" s="177">
        <v>3300</v>
      </c>
      <c r="K201" s="181" t="s">
        <v>255</v>
      </c>
      <c r="L201" s="178">
        <v>42979</v>
      </c>
      <c r="M201" s="181">
        <v>50</v>
      </c>
      <c r="N201" s="179">
        <v>-5707</v>
      </c>
      <c r="O201" s="125"/>
      <c r="P201" s="37"/>
      <c r="R201" s="213"/>
      <c r="U201" s="41"/>
    </row>
    <row r="202" spans="1:21" ht="23.1" customHeight="1" x14ac:dyDescent="0.3">
      <c r="A202" s="65"/>
      <c r="B202" s="127">
        <v>2000400429</v>
      </c>
      <c r="C202" s="65">
        <v>3600287924</v>
      </c>
      <c r="D202" s="116">
        <v>3300</v>
      </c>
      <c r="E202" s="116" t="s">
        <v>254</v>
      </c>
      <c r="F202" s="130">
        <v>42962</v>
      </c>
      <c r="G202" s="116">
        <v>40</v>
      </c>
      <c r="H202" s="136">
        <v>25000</v>
      </c>
      <c r="I202" s="89">
        <v>3600441010</v>
      </c>
      <c r="J202" s="116">
        <v>3300</v>
      </c>
      <c r="K202" s="115" t="s">
        <v>255</v>
      </c>
      <c r="L202" s="130">
        <v>42984</v>
      </c>
      <c r="M202" s="115">
        <v>50</v>
      </c>
      <c r="N202" s="136">
        <f>-H202</f>
        <v>-25000</v>
      </c>
      <c r="O202" s="125">
        <f t="shared" si="15"/>
        <v>0</v>
      </c>
      <c r="P202" s="37"/>
      <c r="Q202" s="38"/>
      <c r="R202" s="214">
        <v>3600451465</v>
      </c>
      <c r="U202" s="41"/>
    </row>
    <row r="203" spans="1:21" ht="23.1" customHeight="1" x14ac:dyDescent="0.3">
      <c r="A203" s="65"/>
      <c r="B203" s="127">
        <v>2000400429</v>
      </c>
      <c r="C203" s="65">
        <v>3600287926</v>
      </c>
      <c r="D203" s="116">
        <v>3300</v>
      </c>
      <c r="E203" s="116" t="s">
        <v>254</v>
      </c>
      <c r="F203" s="130">
        <v>42962</v>
      </c>
      <c r="G203" s="116">
        <v>40</v>
      </c>
      <c r="H203" s="136">
        <v>20000</v>
      </c>
      <c r="I203" s="89">
        <v>3600450878</v>
      </c>
      <c r="J203" s="116">
        <v>3300</v>
      </c>
      <c r="K203" s="115" t="s">
        <v>255</v>
      </c>
      <c r="L203" s="130">
        <v>43003</v>
      </c>
      <c r="M203" s="115">
        <v>50</v>
      </c>
      <c r="N203" s="136">
        <v>-20000</v>
      </c>
      <c r="O203" s="125">
        <f t="shared" si="15"/>
        <v>0</v>
      </c>
      <c r="P203" s="37"/>
      <c r="Q203" s="38"/>
      <c r="R203" s="213"/>
      <c r="U203" s="41"/>
    </row>
    <row r="204" spans="1:21" ht="23.1" customHeight="1" x14ac:dyDescent="0.3">
      <c r="A204" s="65"/>
      <c r="B204" s="127">
        <v>2000400429</v>
      </c>
      <c r="C204" s="65">
        <v>3600288948</v>
      </c>
      <c r="D204" s="116">
        <v>3300</v>
      </c>
      <c r="E204" s="116" t="s">
        <v>254</v>
      </c>
      <c r="F204" s="130">
        <v>42962</v>
      </c>
      <c r="G204" s="116">
        <v>40</v>
      </c>
      <c r="H204" s="136">
        <v>4200</v>
      </c>
      <c r="I204" s="89">
        <v>3600446666</v>
      </c>
      <c r="J204" s="116">
        <v>3300</v>
      </c>
      <c r="K204" s="115" t="s">
        <v>255</v>
      </c>
      <c r="L204" s="130">
        <v>42985</v>
      </c>
      <c r="M204" s="115">
        <v>50</v>
      </c>
      <c r="N204" s="136">
        <f>-H204</f>
        <v>-4200</v>
      </c>
      <c r="O204" s="125">
        <f t="shared" si="15"/>
        <v>0</v>
      </c>
      <c r="P204" s="37"/>
      <c r="Q204" s="38"/>
      <c r="R204" s="213"/>
      <c r="U204" s="41"/>
    </row>
    <row r="205" spans="1:21" ht="23.1" customHeight="1" x14ac:dyDescent="0.3">
      <c r="A205" s="65"/>
      <c r="B205" s="127">
        <v>2000400429</v>
      </c>
      <c r="C205" s="65">
        <v>3600288949</v>
      </c>
      <c r="D205" s="116">
        <v>3300</v>
      </c>
      <c r="E205" s="116" t="s">
        <v>254</v>
      </c>
      <c r="F205" s="130">
        <v>42962</v>
      </c>
      <c r="G205" s="116">
        <v>40</v>
      </c>
      <c r="H205" s="136">
        <v>7040</v>
      </c>
      <c r="I205" s="89">
        <v>3600446673</v>
      </c>
      <c r="J205" s="116">
        <v>3300</v>
      </c>
      <c r="K205" s="115" t="s">
        <v>255</v>
      </c>
      <c r="L205" s="130">
        <v>42990</v>
      </c>
      <c r="M205" s="115">
        <v>50</v>
      </c>
      <c r="N205" s="136">
        <v>-7040</v>
      </c>
      <c r="O205" s="125">
        <f t="shared" si="15"/>
        <v>0</v>
      </c>
      <c r="P205" s="37"/>
      <c r="Q205" s="38"/>
      <c r="R205" s="213"/>
      <c r="U205" s="41"/>
    </row>
    <row r="206" spans="1:21" ht="23.1" customHeight="1" x14ac:dyDescent="0.3">
      <c r="A206" s="65"/>
      <c r="B206" s="127">
        <v>2000400429</v>
      </c>
      <c r="C206" s="65">
        <v>3600288950</v>
      </c>
      <c r="D206" s="116">
        <v>3300</v>
      </c>
      <c r="E206" s="116" t="s">
        <v>254</v>
      </c>
      <c r="F206" s="130">
        <v>42962</v>
      </c>
      <c r="G206" s="116">
        <v>40</v>
      </c>
      <c r="H206" s="136">
        <v>16000</v>
      </c>
      <c r="I206" s="89">
        <v>3600446671</v>
      </c>
      <c r="J206" s="116">
        <v>3300</v>
      </c>
      <c r="K206" s="115" t="s">
        <v>255</v>
      </c>
      <c r="L206" s="130">
        <v>42990</v>
      </c>
      <c r="M206" s="115">
        <v>50</v>
      </c>
      <c r="N206" s="136">
        <f>-H206</f>
        <v>-16000</v>
      </c>
      <c r="O206" s="125">
        <f t="shared" si="15"/>
        <v>0</v>
      </c>
      <c r="P206" s="37"/>
      <c r="Q206" s="38"/>
      <c r="R206" s="213"/>
      <c r="U206" s="41"/>
    </row>
    <row r="207" spans="1:21" ht="23.1" customHeight="1" x14ac:dyDescent="0.3">
      <c r="A207" s="65"/>
      <c r="B207" s="127">
        <v>2000400429</v>
      </c>
      <c r="C207" s="65">
        <v>3600289185</v>
      </c>
      <c r="D207" s="116">
        <v>3300</v>
      </c>
      <c r="E207" s="116" t="s">
        <v>254</v>
      </c>
      <c r="F207" s="130">
        <v>42962</v>
      </c>
      <c r="G207" s="116">
        <v>40</v>
      </c>
      <c r="H207" s="136">
        <v>74000</v>
      </c>
      <c r="I207" s="89">
        <v>100280938</v>
      </c>
      <c r="J207" s="115">
        <v>3300</v>
      </c>
      <c r="K207" s="115" t="s">
        <v>256</v>
      </c>
      <c r="L207" s="130">
        <v>42997</v>
      </c>
      <c r="M207" s="115">
        <v>50</v>
      </c>
      <c r="N207" s="136">
        <v>-2670</v>
      </c>
      <c r="O207" s="125"/>
      <c r="P207" s="37"/>
      <c r="Q207" s="38"/>
      <c r="R207" s="213"/>
      <c r="U207" s="41"/>
    </row>
    <row r="208" spans="1:21" ht="23.1" customHeight="1" x14ac:dyDescent="0.3">
      <c r="A208" s="65"/>
      <c r="B208" s="127">
        <v>2000400429</v>
      </c>
      <c r="C208" s="65"/>
      <c r="D208" s="116"/>
      <c r="E208" s="116"/>
      <c r="F208" s="130"/>
      <c r="G208" s="116"/>
      <c r="H208" s="136"/>
      <c r="I208" s="89">
        <v>3600442559</v>
      </c>
      <c r="J208" s="115">
        <v>3300</v>
      </c>
      <c r="K208" s="115" t="s">
        <v>255</v>
      </c>
      <c r="L208" s="130">
        <v>42997</v>
      </c>
      <c r="M208" s="115">
        <v>50</v>
      </c>
      <c r="N208" s="136">
        <v>-71330</v>
      </c>
      <c r="O208" s="125"/>
      <c r="P208" s="37"/>
      <c r="Q208" s="38"/>
      <c r="R208" s="213"/>
      <c r="U208" s="41"/>
    </row>
    <row r="209" spans="1:21" ht="23.1" customHeight="1" x14ac:dyDescent="0.3">
      <c r="A209" s="65"/>
      <c r="B209" s="127">
        <v>2000400429</v>
      </c>
      <c r="C209" s="65">
        <v>3600289186</v>
      </c>
      <c r="D209" s="116">
        <v>3300</v>
      </c>
      <c r="E209" s="116" t="s">
        <v>254</v>
      </c>
      <c r="F209" s="130">
        <v>42962</v>
      </c>
      <c r="G209" s="116">
        <v>40</v>
      </c>
      <c r="H209" s="136">
        <v>96800</v>
      </c>
      <c r="I209" s="89"/>
      <c r="J209" s="116"/>
      <c r="K209" s="115"/>
      <c r="L209" s="130"/>
      <c r="M209" s="115"/>
      <c r="N209" s="136"/>
      <c r="O209" s="125">
        <f t="shared" si="15"/>
        <v>96800</v>
      </c>
      <c r="P209" s="37"/>
      <c r="Q209" s="38"/>
      <c r="R209" s="213"/>
      <c r="U209" s="41"/>
    </row>
    <row r="210" spans="1:21" ht="23.1" customHeight="1" x14ac:dyDescent="0.3">
      <c r="A210" s="65"/>
      <c r="B210" s="127">
        <v>2000400429</v>
      </c>
      <c r="C210" s="65">
        <v>3600292377</v>
      </c>
      <c r="D210" s="116">
        <v>3300</v>
      </c>
      <c r="E210" s="116" t="s">
        <v>254</v>
      </c>
      <c r="F210" s="130">
        <v>42962</v>
      </c>
      <c r="G210" s="116">
        <v>40</v>
      </c>
      <c r="H210" s="136">
        <v>44075</v>
      </c>
      <c r="I210" s="89"/>
      <c r="J210" s="116"/>
      <c r="K210" s="115"/>
      <c r="L210" s="130"/>
      <c r="M210" s="115"/>
      <c r="N210" s="136"/>
      <c r="O210" s="125">
        <f t="shared" si="15"/>
        <v>44075</v>
      </c>
      <c r="P210" s="37"/>
      <c r="Q210" s="38"/>
      <c r="R210" s="213"/>
      <c r="U210" s="41"/>
    </row>
    <row r="211" spans="1:21" ht="23.1" customHeight="1" x14ac:dyDescent="0.3">
      <c r="A211" s="65"/>
      <c r="B211" s="127">
        <v>2000400429</v>
      </c>
      <c r="C211" s="176">
        <v>3600292998</v>
      </c>
      <c r="D211" s="177">
        <v>3300</v>
      </c>
      <c r="E211" s="177" t="s">
        <v>254</v>
      </c>
      <c r="F211" s="178">
        <v>42962</v>
      </c>
      <c r="G211" s="177">
        <v>40</v>
      </c>
      <c r="H211" s="179">
        <v>5000</v>
      </c>
      <c r="I211" s="180">
        <v>3600054591</v>
      </c>
      <c r="J211" s="177">
        <v>3300</v>
      </c>
      <c r="K211" s="181" t="s">
        <v>255</v>
      </c>
      <c r="L211" s="178">
        <v>42979</v>
      </c>
      <c r="M211" s="181">
        <v>50</v>
      </c>
      <c r="N211" s="179">
        <f>-H211</f>
        <v>-5000</v>
      </c>
      <c r="O211" s="125">
        <f t="shared" si="15"/>
        <v>0</v>
      </c>
      <c r="P211" s="37"/>
      <c r="Q211" s="38"/>
      <c r="R211" s="213"/>
      <c r="U211" s="41"/>
    </row>
    <row r="212" spans="1:21" ht="23.1" customHeight="1" x14ac:dyDescent="0.3">
      <c r="A212" s="65"/>
      <c r="B212" s="193">
        <v>2000400429</v>
      </c>
      <c r="C212" s="176">
        <v>3600292999</v>
      </c>
      <c r="D212" s="177">
        <v>3300</v>
      </c>
      <c r="E212" s="177" t="s">
        <v>254</v>
      </c>
      <c r="F212" s="178">
        <v>42962</v>
      </c>
      <c r="G212" s="177">
        <v>40</v>
      </c>
      <c r="H212" s="179">
        <v>4900</v>
      </c>
      <c r="I212" s="180">
        <v>3600443701</v>
      </c>
      <c r="J212" s="177">
        <v>3300</v>
      </c>
      <c r="K212" s="181" t="s">
        <v>255</v>
      </c>
      <c r="L212" s="178">
        <v>42979</v>
      </c>
      <c r="M212" s="181">
        <v>50</v>
      </c>
      <c r="N212" s="179">
        <f>-H212</f>
        <v>-4900</v>
      </c>
      <c r="O212" s="125">
        <f t="shared" si="15"/>
        <v>0</v>
      </c>
      <c r="P212" s="37"/>
      <c r="Q212" s="38"/>
      <c r="R212" s="213"/>
      <c r="U212" s="41"/>
    </row>
    <row r="213" spans="1:21" ht="23.1" customHeight="1" x14ac:dyDescent="0.3">
      <c r="A213" s="65"/>
      <c r="B213" s="127">
        <v>2000400429</v>
      </c>
      <c r="C213" s="65">
        <v>3600293000</v>
      </c>
      <c r="D213" s="116">
        <v>3300</v>
      </c>
      <c r="E213" s="116" t="s">
        <v>254</v>
      </c>
      <c r="F213" s="130">
        <v>42962</v>
      </c>
      <c r="G213" s="116">
        <v>40</v>
      </c>
      <c r="H213" s="136">
        <v>10472</v>
      </c>
      <c r="I213" s="89">
        <v>3600446667</v>
      </c>
      <c r="J213" s="116">
        <v>3300</v>
      </c>
      <c r="K213" s="115" t="s">
        <v>255</v>
      </c>
      <c r="L213" s="130">
        <v>42985</v>
      </c>
      <c r="M213" s="115">
        <v>50</v>
      </c>
      <c r="N213" s="136">
        <f>-H213</f>
        <v>-10472</v>
      </c>
      <c r="O213" s="125">
        <f t="shared" si="15"/>
        <v>0</v>
      </c>
      <c r="P213" s="37"/>
      <c r="Q213" s="38"/>
      <c r="R213" s="213"/>
      <c r="U213" s="41"/>
    </row>
    <row r="214" spans="1:21" ht="23.1" customHeight="1" x14ac:dyDescent="0.3">
      <c r="A214" s="65"/>
      <c r="B214" s="127">
        <v>2000400429</v>
      </c>
      <c r="C214" s="65">
        <v>3600293871</v>
      </c>
      <c r="D214" s="116">
        <v>3300</v>
      </c>
      <c r="E214" s="116" t="s">
        <v>254</v>
      </c>
      <c r="F214" s="130">
        <v>42962</v>
      </c>
      <c r="G214" s="116">
        <v>40</v>
      </c>
      <c r="H214" s="136">
        <v>9282</v>
      </c>
      <c r="I214" s="89">
        <v>3600417788</v>
      </c>
      <c r="J214" s="116">
        <v>3300</v>
      </c>
      <c r="K214" s="116" t="s">
        <v>255</v>
      </c>
      <c r="L214" s="130">
        <v>43000</v>
      </c>
      <c r="M214" s="116">
        <v>50</v>
      </c>
      <c r="N214" s="136">
        <v>-9282</v>
      </c>
      <c r="O214" s="125">
        <f t="shared" si="15"/>
        <v>0</v>
      </c>
      <c r="P214" s="37"/>
      <c r="Q214" s="38"/>
      <c r="R214" s="213"/>
      <c r="U214" s="41"/>
    </row>
    <row r="215" spans="1:21" ht="23.1" customHeight="1" x14ac:dyDescent="0.3">
      <c r="A215" s="65"/>
      <c r="B215" s="127">
        <v>2000400429</v>
      </c>
      <c r="C215" s="65">
        <v>3600293887</v>
      </c>
      <c r="D215" s="116">
        <v>3300</v>
      </c>
      <c r="E215" s="116" t="s">
        <v>254</v>
      </c>
      <c r="F215" s="130">
        <v>42962</v>
      </c>
      <c r="G215" s="116">
        <v>40</v>
      </c>
      <c r="H215" s="136">
        <v>20000</v>
      </c>
      <c r="I215" s="89"/>
      <c r="J215" s="116"/>
      <c r="K215" s="115"/>
      <c r="L215" s="130"/>
      <c r="M215" s="115"/>
      <c r="N215" s="136"/>
      <c r="O215" s="125">
        <f t="shared" si="15"/>
        <v>20000</v>
      </c>
      <c r="P215" s="37"/>
      <c r="Q215" s="38"/>
      <c r="R215" s="213"/>
      <c r="U215" s="41"/>
    </row>
    <row r="216" spans="1:21" ht="23.1" customHeight="1" x14ac:dyDescent="0.3">
      <c r="A216" s="65"/>
      <c r="B216" s="127">
        <v>2000400429</v>
      </c>
      <c r="C216" s="65">
        <v>3600294336</v>
      </c>
      <c r="D216" s="116">
        <v>3300</v>
      </c>
      <c r="E216" s="116" t="s">
        <v>254</v>
      </c>
      <c r="F216" s="130">
        <v>42962</v>
      </c>
      <c r="G216" s="116">
        <v>40</v>
      </c>
      <c r="H216" s="136">
        <v>20000</v>
      </c>
      <c r="I216" s="89">
        <v>3600448861</v>
      </c>
      <c r="J216" s="116">
        <v>3300</v>
      </c>
      <c r="K216" s="115" t="s">
        <v>255</v>
      </c>
      <c r="L216" s="130">
        <v>42985</v>
      </c>
      <c r="M216" s="115">
        <v>50</v>
      </c>
      <c r="N216" s="136">
        <f>-H216</f>
        <v>-20000</v>
      </c>
      <c r="O216" s="125">
        <f t="shared" si="15"/>
        <v>0</v>
      </c>
      <c r="P216" s="37"/>
      <c r="Q216" s="38"/>
      <c r="R216" s="213"/>
      <c r="U216" s="41"/>
    </row>
    <row r="217" spans="1:21" ht="23.1" customHeight="1" x14ac:dyDescent="0.3">
      <c r="A217" s="65"/>
      <c r="B217" s="127">
        <v>2000400429</v>
      </c>
      <c r="C217" s="65">
        <v>3600294616</v>
      </c>
      <c r="D217" s="116">
        <v>3300</v>
      </c>
      <c r="E217" s="116" t="s">
        <v>254</v>
      </c>
      <c r="F217" s="130">
        <v>42962</v>
      </c>
      <c r="G217" s="116">
        <v>40</v>
      </c>
      <c r="H217" s="136">
        <v>10000</v>
      </c>
      <c r="I217" s="89">
        <v>3600406955</v>
      </c>
      <c r="J217" s="116">
        <v>3300</v>
      </c>
      <c r="K217" s="116" t="s">
        <v>255</v>
      </c>
      <c r="L217" s="130">
        <v>43000</v>
      </c>
      <c r="M217" s="116">
        <v>50</v>
      </c>
      <c r="N217" s="136">
        <v>-10000</v>
      </c>
      <c r="O217" s="125">
        <f t="shared" si="15"/>
        <v>0</v>
      </c>
      <c r="P217" s="37"/>
      <c r="Q217" s="38"/>
      <c r="R217" s="213"/>
      <c r="U217" s="41"/>
    </row>
    <row r="218" spans="1:21" ht="23.1" customHeight="1" x14ac:dyDescent="0.3">
      <c r="A218" s="65"/>
      <c r="B218" s="127">
        <v>2000400429</v>
      </c>
      <c r="C218" s="65">
        <v>3600294709</v>
      </c>
      <c r="D218" s="116">
        <v>3300</v>
      </c>
      <c r="E218" s="116" t="s">
        <v>254</v>
      </c>
      <c r="F218" s="130">
        <v>42962</v>
      </c>
      <c r="G218" s="116">
        <v>40</v>
      </c>
      <c r="H218" s="136">
        <v>144000</v>
      </c>
      <c r="I218" s="89">
        <v>3600448872</v>
      </c>
      <c r="J218" s="116">
        <v>3300</v>
      </c>
      <c r="K218" s="115" t="s">
        <v>255</v>
      </c>
      <c r="L218" s="130">
        <v>43003</v>
      </c>
      <c r="M218" s="115">
        <v>50</v>
      </c>
      <c r="N218" s="136">
        <v>-144000</v>
      </c>
      <c r="O218" s="125">
        <f t="shared" si="15"/>
        <v>0</v>
      </c>
      <c r="P218" s="37"/>
      <c r="Q218" s="38"/>
      <c r="R218" s="213"/>
      <c r="U218" s="41"/>
    </row>
    <row r="219" spans="1:21" ht="23.1" customHeight="1" x14ac:dyDescent="0.3">
      <c r="A219" s="65"/>
      <c r="B219" s="127">
        <v>2000400429</v>
      </c>
      <c r="C219" s="65">
        <v>3600295378</v>
      </c>
      <c r="D219" s="116">
        <v>3300</v>
      </c>
      <c r="E219" s="116" t="s">
        <v>254</v>
      </c>
      <c r="F219" s="130">
        <v>42962</v>
      </c>
      <c r="G219" s="116">
        <v>40</v>
      </c>
      <c r="H219" s="136">
        <v>38250</v>
      </c>
      <c r="I219" s="89"/>
      <c r="J219" s="116"/>
      <c r="K219" s="115"/>
      <c r="L219" s="130"/>
      <c r="M219" s="115"/>
      <c r="N219" s="136"/>
      <c r="O219" s="125">
        <f t="shared" si="15"/>
        <v>38250</v>
      </c>
      <c r="P219" s="37"/>
      <c r="Q219" s="38"/>
      <c r="R219" s="213"/>
      <c r="U219" s="41"/>
    </row>
    <row r="220" spans="1:21" ht="23.1" customHeight="1" x14ac:dyDescent="0.3">
      <c r="A220" s="65"/>
      <c r="B220" s="127">
        <v>2000400429</v>
      </c>
      <c r="C220" s="65">
        <v>3600295386</v>
      </c>
      <c r="D220" s="116">
        <v>3300</v>
      </c>
      <c r="E220" s="116" t="s">
        <v>254</v>
      </c>
      <c r="F220" s="130">
        <v>42962</v>
      </c>
      <c r="G220" s="116">
        <v>40</v>
      </c>
      <c r="H220" s="136">
        <v>61440</v>
      </c>
      <c r="I220" s="89"/>
      <c r="J220" s="116"/>
      <c r="K220" s="115"/>
      <c r="L220" s="130"/>
      <c r="M220" s="115"/>
      <c r="N220" s="136"/>
      <c r="O220" s="125">
        <f t="shared" si="15"/>
        <v>61440</v>
      </c>
      <c r="P220" s="37"/>
      <c r="Q220" s="38"/>
      <c r="R220" s="213"/>
      <c r="U220" s="41"/>
    </row>
    <row r="221" spans="1:21" ht="23.1" customHeight="1" x14ac:dyDescent="0.3">
      <c r="A221" s="65"/>
      <c r="B221" s="127">
        <v>2000400429</v>
      </c>
      <c r="C221" s="65">
        <v>3600295387</v>
      </c>
      <c r="D221" s="116">
        <v>3300</v>
      </c>
      <c r="E221" s="116" t="s">
        <v>254</v>
      </c>
      <c r="F221" s="130">
        <v>42962</v>
      </c>
      <c r="G221" s="116">
        <v>40</v>
      </c>
      <c r="H221" s="136">
        <v>33900</v>
      </c>
      <c r="I221" s="89">
        <v>3600436367</v>
      </c>
      <c r="J221" s="116">
        <v>3300</v>
      </c>
      <c r="K221" s="115" t="s">
        <v>255</v>
      </c>
      <c r="L221" s="130">
        <v>42989</v>
      </c>
      <c r="M221" s="115">
        <v>50</v>
      </c>
      <c r="N221" s="136">
        <f>-H221</f>
        <v>-33900</v>
      </c>
      <c r="O221" s="125">
        <f t="shared" si="15"/>
        <v>0</v>
      </c>
      <c r="P221" s="37"/>
      <c r="Q221" s="38"/>
      <c r="R221" s="213"/>
      <c r="U221" s="41"/>
    </row>
    <row r="222" spans="1:21" ht="23.1" customHeight="1" x14ac:dyDescent="0.3">
      <c r="A222" s="65"/>
      <c r="B222" s="127">
        <v>2000400429</v>
      </c>
      <c r="C222" s="65">
        <v>3600295388</v>
      </c>
      <c r="D222" s="116">
        <v>3300</v>
      </c>
      <c r="E222" s="116" t="s">
        <v>254</v>
      </c>
      <c r="F222" s="130">
        <v>42962</v>
      </c>
      <c r="G222" s="116">
        <v>40</v>
      </c>
      <c r="H222" s="136">
        <v>92020</v>
      </c>
      <c r="I222" s="89"/>
      <c r="J222" s="116"/>
      <c r="K222" s="115"/>
      <c r="L222" s="130"/>
      <c r="M222" s="115"/>
      <c r="N222" s="136"/>
      <c r="O222" s="125">
        <f t="shared" si="15"/>
        <v>92020</v>
      </c>
      <c r="P222" s="37"/>
      <c r="Q222" s="38"/>
      <c r="R222" s="213"/>
      <c r="U222" s="41"/>
    </row>
    <row r="223" spans="1:21" ht="23.1" customHeight="1" x14ac:dyDescent="0.3">
      <c r="A223" s="65"/>
      <c r="B223" s="193">
        <v>2000400429</v>
      </c>
      <c r="C223" s="176">
        <v>3600295913</v>
      </c>
      <c r="D223" s="177">
        <v>3300</v>
      </c>
      <c r="E223" s="177" t="s">
        <v>254</v>
      </c>
      <c r="F223" s="178">
        <v>42962</v>
      </c>
      <c r="G223" s="177">
        <v>40</v>
      </c>
      <c r="H223" s="179">
        <v>9510</v>
      </c>
      <c r="I223" s="180">
        <v>3600443106</v>
      </c>
      <c r="J223" s="177">
        <v>3300</v>
      </c>
      <c r="K223" s="181" t="s">
        <v>255</v>
      </c>
      <c r="L223" s="178">
        <v>42983</v>
      </c>
      <c r="M223" s="181">
        <v>50</v>
      </c>
      <c r="N223" s="179">
        <f>-H223</f>
        <v>-9510</v>
      </c>
      <c r="O223" s="125">
        <f t="shared" si="15"/>
        <v>0</v>
      </c>
      <c r="P223" s="37"/>
      <c r="Q223" s="38"/>
      <c r="R223" s="213"/>
      <c r="U223" s="41"/>
    </row>
    <row r="224" spans="1:21" ht="23.1" customHeight="1" x14ac:dyDescent="0.3">
      <c r="A224" s="65"/>
      <c r="B224" s="193">
        <v>2000400429</v>
      </c>
      <c r="C224" s="176">
        <v>3600295914</v>
      </c>
      <c r="D224" s="177">
        <v>3300</v>
      </c>
      <c r="E224" s="177" t="s">
        <v>254</v>
      </c>
      <c r="F224" s="178">
        <v>42962</v>
      </c>
      <c r="G224" s="177">
        <v>40</v>
      </c>
      <c r="H224" s="179">
        <v>9602</v>
      </c>
      <c r="I224" s="180">
        <v>3600443912</v>
      </c>
      <c r="J224" s="177">
        <v>3300</v>
      </c>
      <c r="K224" s="181" t="s">
        <v>255</v>
      </c>
      <c r="L224" s="178">
        <v>42982</v>
      </c>
      <c r="M224" s="181">
        <v>50</v>
      </c>
      <c r="N224" s="179">
        <f>-H224</f>
        <v>-9602</v>
      </c>
      <c r="O224" s="125">
        <f t="shared" si="15"/>
        <v>0</v>
      </c>
      <c r="P224" s="37"/>
      <c r="Q224" s="38"/>
      <c r="R224" s="213"/>
      <c r="U224" s="41"/>
    </row>
    <row r="225" spans="1:21" ht="23.1" customHeight="1" x14ac:dyDescent="0.3">
      <c r="A225" s="65"/>
      <c r="B225" s="127">
        <v>2000400429</v>
      </c>
      <c r="C225" s="65">
        <v>3600295916</v>
      </c>
      <c r="D225" s="116">
        <v>3300</v>
      </c>
      <c r="E225" s="116" t="s">
        <v>254</v>
      </c>
      <c r="F225" s="130">
        <v>42962</v>
      </c>
      <c r="G225" s="116">
        <v>40</v>
      </c>
      <c r="H225" s="136">
        <v>8700</v>
      </c>
      <c r="I225" s="89"/>
      <c r="J225" s="116"/>
      <c r="K225" s="115"/>
      <c r="L225" s="130"/>
      <c r="M225" s="115"/>
      <c r="N225" s="136"/>
      <c r="O225" s="125">
        <f t="shared" si="15"/>
        <v>8700</v>
      </c>
      <c r="P225" s="37"/>
      <c r="Q225" s="38"/>
      <c r="R225" s="213"/>
      <c r="U225" s="41"/>
    </row>
    <row r="226" spans="1:21" ht="23.1" customHeight="1" x14ac:dyDescent="0.3">
      <c r="A226" s="65"/>
      <c r="B226" s="193">
        <v>2000400429</v>
      </c>
      <c r="C226" s="176">
        <v>3600295917</v>
      </c>
      <c r="D226" s="177">
        <v>3300</v>
      </c>
      <c r="E226" s="177" t="s">
        <v>254</v>
      </c>
      <c r="F226" s="178">
        <v>42962</v>
      </c>
      <c r="G226" s="177">
        <v>40</v>
      </c>
      <c r="H226" s="179">
        <v>4220</v>
      </c>
      <c r="I226" s="180">
        <v>3600451469</v>
      </c>
      <c r="J226" s="177">
        <v>3300</v>
      </c>
      <c r="K226" s="181" t="s">
        <v>255</v>
      </c>
      <c r="L226" s="178">
        <v>42979</v>
      </c>
      <c r="M226" s="181">
        <v>50</v>
      </c>
      <c r="N226" s="179">
        <f>-H226</f>
        <v>-4220</v>
      </c>
      <c r="O226" s="125">
        <f t="shared" si="15"/>
        <v>0</v>
      </c>
      <c r="P226" s="37"/>
      <c r="Q226" s="38"/>
      <c r="R226" s="213"/>
      <c r="U226" s="41"/>
    </row>
    <row r="227" spans="1:21" ht="23.1" customHeight="1" x14ac:dyDescent="0.3">
      <c r="A227" s="65"/>
      <c r="B227" s="193">
        <v>2000400429</v>
      </c>
      <c r="C227" s="176">
        <v>3600295918</v>
      </c>
      <c r="D227" s="177">
        <v>3300</v>
      </c>
      <c r="E227" s="177" t="s">
        <v>254</v>
      </c>
      <c r="F227" s="178">
        <v>42962</v>
      </c>
      <c r="G227" s="177">
        <v>40</v>
      </c>
      <c r="H227" s="179">
        <v>17840</v>
      </c>
      <c r="I227" s="180">
        <v>3600443908</v>
      </c>
      <c r="J227" s="177">
        <v>3300</v>
      </c>
      <c r="K227" s="181" t="s">
        <v>255</v>
      </c>
      <c r="L227" s="178">
        <v>42982</v>
      </c>
      <c r="M227" s="181">
        <v>50</v>
      </c>
      <c r="N227" s="179">
        <v>-17840</v>
      </c>
      <c r="O227" s="125">
        <f t="shared" si="15"/>
        <v>0</v>
      </c>
      <c r="P227" s="37"/>
      <c r="Q227" s="38"/>
      <c r="R227" s="213"/>
      <c r="U227" s="41"/>
    </row>
    <row r="228" spans="1:21" ht="23.1" customHeight="1" x14ac:dyDescent="0.3">
      <c r="A228" s="65"/>
      <c r="B228" s="127">
        <v>2000400429</v>
      </c>
      <c r="C228" s="65">
        <v>3600295920</v>
      </c>
      <c r="D228" s="116">
        <v>3300</v>
      </c>
      <c r="E228" s="116" t="s">
        <v>254</v>
      </c>
      <c r="F228" s="130">
        <v>42962</v>
      </c>
      <c r="G228" s="116">
        <v>40</v>
      </c>
      <c r="H228" s="136">
        <v>5832</v>
      </c>
      <c r="I228" s="89">
        <v>3600447358</v>
      </c>
      <c r="J228" s="116">
        <v>3300</v>
      </c>
      <c r="K228" s="115" t="s">
        <v>255</v>
      </c>
      <c r="L228" s="130">
        <v>42985</v>
      </c>
      <c r="M228" s="115">
        <v>50</v>
      </c>
      <c r="N228" s="136">
        <f>-H228</f>
        <v>-5832</v>
      </c>
      <c r="O228" s="125">
        <f t="shared" si="15"/>
        <v>0</v>
      </c>
      <c r="P228" s="37"/>
      <c r="Q228" s="38"/>
      <c r="R228" s="213"/>
      <c r="U228" s="41"/>
    </row>
    <row r="229" spans="1:21" ht="23.1" customHeight="1" x14ac:dyDescent="0.3">
      <c r="A229" s="65"/>
      <c r="B229" s="127">
        <v>2000400429</v>
      </c>
      <c r="C229" s="65">
        <v>3600295921</v>
      </c>
      <c r="D229" s="116">
        <v>3300</v>
      </c>
      <c r="E229" s="116" t="s">
        <v>254</v>
      </c>
      <c r="F229" s="130">
        <v>42962</v>
      </c>
      <c r="G229" s="116">
        <v>40</v>
      </c>
      <c r="H229" s="136">
        <v>7420</v>
      </c>
      <c r="I229" s="89">
        <v>100021947</v>
      </c>
      <c r="J229" s="116">
        <v>3300</v>
      </c>
      <c r="K229" s="115" t="s">
        <v>256</v>
      </c>
      <c r="L229" s="130">
        <v>42985</v>
      </c>
      <c r="M229" s="115">
        <v>50</v>
      </c>
      <c r="N229" s="136">
        <v>-600</v>
      </c>
      <c r="O229" s="125"/>
      <c r="P229" s="37"/>
      <c r="Q229" s="38"/>
      <c r="R229" s="213"/>
      <c r="U229" s="41"/>
    </row>
    <row r="230" spans="1:21" ht="23.1" customHeight="1" x14ac:dyDescent="0.3">
      <c r="A230" s="65"/>
      <c r="B230" s="127">
        <v>2000400429</v>
      </c>
      <c r="C230" s="65"/>
      <c r="D230" s="116"/>
      <c r="E230" s="116"/>
      <c r="F230" s="130"/>
      <c r="G230" s="116"/>
      <c r="H230" s="136"/>
      <c r="I230" s="89">
        <v>3600440571</v>
      </c>
      <c r="J230" s="116">
        <v>3300</v>
      </c>
      <c r="K230" s="115" t="s">
        <v>255</v>
      </c>
      <c r="L230" s="130">
        <v>42985</v>
      </c>
      <c r="M230" s="115">
        <v>50</v>
      </c>
      <c r="N230" s="136">
        <v>-6820</v>
      </c>
      <c r="O230" s="125"/>
      <c r="P230" s="37"/>
      <c r="Q230" s="38"/>
      <c r="R230" s="213"/>
      <c r="U230" s="41"/>
    </row>
    <row r="231" spans="1:21" ht="23.1" customHeight="1" x14ac:dyDescent="0.3">
      <c r="A231" s="65"/>
      <c r="B231" s="127">
        <v>2000400429</v>
      </c>
      <c r="C231" s="65">
        <v>3600295922</v>
      </c>
      <c r="D231" s="116">
        <v>3300</v>
      </c>
      <c r="E231" s="116" t="s">
        <v>254</v>
      </c>
      <c r="F231" s="130">
        <v>42962</v>
      </c>
      <c r="G231" s="116">
        <v>40</v>
      </c>
      <c r="H231" s="136">
        <v>4980</v>
      </c>
      <c r="I231" s="89">
        <v>3600446668</v>
      </c>
      <c r="J231" s="116">
        <v>3300</v>
      </c>
      <c r="K231" s="115" t="s">
        <v>255</v>
      </c>
      <c r="L231" s="130">
        <v>42986</v>
      </c>
      <c r="M231" s="115">
        <v>50</v>
      </c>
      <c r="N231" s="136">
        <v>-4980</v>
      </c>
      <c r="O231" s="125">
        <f t="shared" si="15"/>
        <v>0</v>
      </c>
      <c r="P231" s="37"/>
      <c r="Q231" s="38"/>
      <c r="R231" s="213"/>
      <c r="U231" s="41"/>
    </row>
    <row r="232" spans="1:21" ht="23.1" customHeight="1" x14ac:dyDescent="0.3">
      <c r="A232" s="65"/>
      <c r="B232" s="193">
        <v>2000400429</v>
      </c>
      <c r="C232" s="176">
        <v>3600295923</v>
      </c>
      <c r="D232" s="177">
        <v>3300</v>
      </c>
      <c r="E232" s="177" t="s">
        <v>254</v>
      </c>
      <c r="F232" s="178">
        <v>42962</v>
      </c>
      <c r="G232" s="177">
        <v>40</v>
      </c>
      <c r="H232" s="179">
        <v>4684</v>
      </c>
      <c r="I232" s="180">
        <v>3600451464</v>
      </c>
      <c r="J232" s="177">
        <v>3300</v>
      </c>
      <c r="K232" s="181" t="s">
        <v>255</v>
      </c>
      <c r="L232" s="178">
        <v>42979</v>
      </c>
      <c r="M232" s="181">
        <v>50</v>
      </c>
      <c r="N232" s="179">
        <f>-H232</f>
        <v>-4684</v>
      </c>
      <c r="O232" s="125">
        <f t="shared" si="15"/>
        <v>0</v>
      </c>
      <c r="P232" s="40">
        <v>3600440571</v>
      </c>
      <c r="Q232" s="38"/>
      <c r="R232" s="213"/>
      <c r="U232" s="41"/>
    </row>
    <row r="233" spans="1:21" ht="23.1" customHeight="1" x14ac:dyDescent="0.3">
      <c r="A233" s="65"/>
      <c r="B233" s="127">
        <v>2000400429</v>
      </c>
      <c r="C233" s="74">
        <v>3600295925</v>
      </c>
      <c r="D233" s="133">
        <v>3300</v>
      </c>
      <c r="E233" s="133" t="s">
        <v>254</v>
      </c>
      <c r="F233" s="129">
        <v>42962</v>
      </c>
      <c r="G233" s="133">
        <v>40</v>
      </c>
      <c r="H233" s="137">
        <v>5020</v>
      </c>
      <c r="I233" s="89">
        <v>3600417146</v>
      </c>
      <c r="J233" s="116">
        <v>3300</v>
      </c>
      <c r="K233" s="115" t="s">
        <v>255</v>
      </c>
      <c r="L233" s="130">
        <v>42984</v>
      </c>
      <c r="M233" s="115">
        <v>50</v>
      </c>
      <c r="N233" s="136">
        <f>-H233</f>
        <v>-5020</v>
      </c>
      <c r="O233" s="125">
        <f t="shared" si="15"/>
        <v>0</v>
      </c>
      <c r="P233" s="37"/>
      <c r="Q233" s="38"/>
      <c r="R233" s="213"/>
      <c r="U233" s="41"/>
    </row>
    <row r="234" spans="1:21" ht="23.1" customHeight="1" x14ac:dyDescent="0.3">
      <c r="A234" s="65"/>
      <c r="B234" s="193">
        <v>2000400429</v>
      </c>
      <c r="C234" s="176">
        <v>3600295927</v>
      </c>
      <c r="D234" s="177">
        <v>3300</v>
      </c>
      <c r="E234" s="177" t="s">
        <v>254</v>
      </c>
      <c r="F234" s="178">
        <v>42962</v>
      </c>
      <c r="G234" s="177">
        <v>40</v>
      </c>
      <c r="H234" s="179">
        <v>4515</v>
      </c>
      <c r="I234" s="180">
        <v>3600454740</v>
      </c>
      <c r="J234" s="177">
        <v>3300</v>
      </c>
      <c r="K234" s="181" t="s">
        <v>255</v>
      </c>
      <c r="L234" s="178">
        <v>42979</v>
      </c>
      <c r="M234" s="181">
        <v>50</v>
      </c>
      <c r="N234" s="179">
        <v>-4515</v>
      </c>
      <c r="O234" s="125">
        <f t="shared" si="15"/>
        <v>0</v>
      </c>
      <c r="P234" s="37"/>
      <c r="Q234" s="38"/>
      <c r="R234" s="213"/>
      <c r="U234" s="41"/>
    </row>
    <row r="235" spans="1:21" ht="23.1" customHeight="1" x14ac:dyDescent="0.3">
      <c r="A235" s="65"/>
      <c r="B235" s="127">
        <v>2000400429</v>
      </c>
      <c r="C235" s="65">
        <v>3600295928</v>
      </c>
      <c r="D235" s="116">
        <v>3300</v>
      </c>
      <c r="E235" s="116" t="s">
        <v>254</v>
      </c>
      <c r="F235" s="130">
        <v>42962</v>
      </c>
      <c r="G235" s="116">
        <v>40</v>
      </c>
      <c r="H235" s="136">
        <v>4220</v>
      </c>
      <c r="I235" s="89"/>
      <c r="J235" s="116"/>
      <c r="K235" s="115"/>
      <c r="L235" s="130"/>
      <c r="M235" s="115"/>
      <c r="N235" s="136"/>
      <c r="O235" s="125">
        <f t="shared" si="15"/>
        <v>4220</v>
      </c>
      <c r="P235" s="37"/>
      <c r="Q235" s="38"/>
      <c r="R235" s="213"/>
      <c r="U235" s="41"/>
    </row>
    <row r="236" spans="1:21" ht="23.1" customHeight="1" x14ac:dyDescent="0.3">
      <c r="A236" s="65"/>
      <c r="B236" s="127">
        <v>2000400429</v>
      </c>
      <c r="C236" s="65">
        <v>3600295930</v>
      </c>
      <c r="D236" s="116">
        <v>3300</v>
      </c>
      <c r="E236" s="116" t="s">
        <v>254</v>
      </c>
      <c r="F236" s="130">
        <v>42962</v>
      </c>
      <c r="G236" s="116">
        <v>40</v>
      </c>
      <c r="H236" s="136">
        <v>10000</v>
      </c>
      <c r="I236" s="89">
        <v>3600436595</v>
      </c>
      <c r="J236" s="116">
        <v>3300</v>
      </c>
      <c r="K236" s="115" t="s">
        <v>255</v>
      </c>
      <c r="L236" s="130">
        <v>42984</v>
      </c>
      <c r="M236" s="115">
        <v>50</v>
      </c>
      <c r="N236" s="136">
        <f>-H236</f>
        <v>-10000</v>
      </c>
      <c r="O236" s="125">
        <f t="shared" si="15"/>
        <v>0</v>
      </c>
      <c r="P236" s="37"/>
      <c r="Q236" s="38"/>
      <c r="R236" s="213"/>
      <c r="U236" s="41"/>
    </row>
    <row r="237" spans="1:21" ht="23.1" customHeight="1" x14ac:dyDescent="0.3">
      <c r="A237" s="65"/>
      <c r="B237" s="193">
        <v>2000400429</v>
      </c>
      <c r="C237" s="176">
        <v>3600295933</v>
      </c>
      <c r="D237" s="177">
        <v>3300</v>
      </c>
      <c r="E237" s="177" t="s">
        <v>254</v>
      </c>
      <c r="F237" s="178">
        <v>42962</v>
      </c>
      <c r="G237" s="177">
        <v>40</v>
      </c>
      <c r="H237" s="179">
        <v>10000</v>
      </c>
      <c r="I237" s="57">
        <v>1102010101</v>
      </c>
      <c r="J237" s="177"/>
      <c r="K237" s="181"/>
      <c r="L237" s="210">
        <v>42979</v>
      </c>
      <c r="M237" s="181"/>
      <c r="N237" s="179">
        <f>-H237</f>
        <v>-10000</v>
      </c>
      <c r="O237" s="125">
        <f t="shared" si="15"/>
        <v>0</v>
      </c>
      <c r="P237" s="37"/>
      <c r="Q237" s="38"/>
      <c r="R237" s="213"/>
      <c r="U237" s="41"/>
    </row>
    <row r="238" spans="1:21" ht="23.1" customHeight="1" x14ac:dyDescent="0.3">
      <c r="A238" s="65"/>
      <c r="B238" s="127">
        <v>2000400429</v>
      </c>
      <c r="C238" s="65">
        <v>3600295934</v>
      </c>
      <c r="D238" s="116">
        <v>3300</v>
      </c>
      <c r="E238" s="116" t="s">
        <v>254</v>
      </c>
      <c r="F238" s="130">
        <v>42962</v>
      </c>
      <c r="G238" s="116">
        <v>40</v>
      </c>
      <c r="H238" s="136">
        <v>10000</v>
      </c>
      <c r="I238" s="89"/>
      <c r="J238" s="116"/>
      <c r="K238" s="115"/>
      <c r="L238" s="130"/>
      <c r="M238" s="115"/>
      <c r="N238" s="136"/>
      <c r="O238" s="125">
        <f t="shared" si="15"/>
        <v>10000</v>
      </c>
      <c r="P238" s="37"/>
      <c r="Q238" s="38"/>
      <c r="R238" s="213"/>
      <c r="U238" s="41"/>
    </row>
    <row r="239" spans="1:21" ht="23.1" customHeight="1" x14ac:dyDescent="0.3">
      <c r="A239" s="65"/>
      <c r="B239" s="193">
        <v>2000400429</v>
      </c>
      <c r="C239" s="176">
        <v>3600295936</v>
      </c>
      <c r="D239" s="177">
        <v>3300</v>
      </c>
      <c r="E239" s="177" t="s">
        <v>254</v>
      </c>
      <c r="F239" s="178">
        <v>42962</v>
      </c>
      <c r="G239" s="177">
        <v>40</v>
      </c>
      <c r="H239" s="179">
        <v>5020</v>
      </c>
      <c r="I239" s="180">
        <v>3600077242</v>
      </c>
      <c r="J239" s="177">
        <v>3300</v>
      </c>
      <c r="K239" s="181" t="s">
        <v>255</v>
      </c>
      <c r="L239" s="178">
        <v>42984</v>
      </c>
      <c r="M239" s="181">
        <v>50</v>
      </c>
      <c r="N239" s="179">
        <f>-H239</f>
        <v>-5020</v>
      </c>
      <c r="O239" s="125">
        <f t="shared" si="15"/>
        <v>0</v>
      </c>
      <c r="P239" s="37"/>
      <c r="Q239" s="38"/>
      <c r="R239" s="213"/>
      <c r="U239" s="41"/>
    </row>
    <row r="240" spans="1:21" ht="23.1" customHeight="1" x14ac:dyDescent="0.3">
      <c r="A240" s="65"/>
      <c r="B240" s="127">
        <v>2000400429</v>
      </c>
      <c r="C240" s="65">
        <v>3600295937</v>
      </c>
      <c r="D240" s="116">
        <v>3300</v>
      </c>
      <c r="E240" s="116" t="s">
        <v>254</v>
      </c>
      <c r="F240" s="130">
        <v>42962</v>
      </c>
      <c r="G240" s="116">
        <v>40</v>
      </c>
      <c r="H240" s="136">
        <v>5020</v>
      </c>
      <c r="I240" s="89">
        <v>3600416384</v>
      </c>
      <c r="J240" s="116">
        <v>3300</v>
      </c>
      <c r="K240" s="115" t="s">
        <v>255</v>
      </c>
      <c r="L240" s="130">
        <v>42984</v>
      </c>
      <c r="M240" s="115">
        <v>50</v>
      </c>
      <c r="N240" s="136">
        <f>-H240</f>
        <v>-5020</v>
      </c>
      <c r="O240" s="125">
        <f t="shared" ref="O240:O301" si="17">+H240+N240</f>
        <v>0</v>
      </c>
      <c r="P240" s="37"/>
      <c r="Q240" s="38"/>
      <c r="R240" s="213"/>
      <c r="U240" s="41"/>
    </row>
    <row r="241" spans="1:21" ht="23.1" customHeight="1" x14ac:dyDescent="0.3">
      <c r="A241" s="65"/>
      <c r="B241" s="127">
        <v>2000400429</v>
      </c>
      <c r="C241" s="65">
        <v>3600295939</v>
      </c>
      <c r="D241" s="116">
        <v>3300</v>
      </c>
      <c r="E241" s="116" t="s">
        <v>254</v>
      </c>
      <c r="F241" s="130">
        <v>42962</v>
      </c>
      <c r="G241" s="116">
        <v>40</v>
      </c>
      <c r="H241" s="136">
        <v>7360</v>
      </c>
      <c r="I241" s="89">
        <v>3600447359</v>
      </c>
      <c r="J241" s="116">
        <v>3300</v>
      </c>
      <c r="K241" s="115" t="s">
        <v>255</v>
      </c>
      <c r="L241" s="130">
        <v>42985</v>
      </c>
      <c r="M241" s="115">
        <v>50</v>
      </c>
      <c r="N241" s="137">
        <v>-4960</v>
      </c>
      <c r="O241" s="125"/>
      <c r="P241" s="37"/>
      <c r="Q241" s="38"/>
      <c r="R241" s="213"/>
      <c r="U241" s="41"/>
    </row>
    <row r="242" spans="1:21" ht="23.1" customHeight="1" x14ac:dyDescent="0.3">
      <c r="A242" s="65"/>
      <c r="B242" s="127">
        <v>2000400429</v>
      </c>
      <c r="C242" s="65"/>
      <c r="D242" s="116"/>
      <c r="E242" s="116"/>
      <c r="F242" s="130"/>
      <c r="G242" s="116"/>
      <c r="H242" s="136"/>
      <c r="I242" s="89">
        <v>100281929</v>
      </c>
      <c r="J242" s="116">
        <v>3300</v>
      </c>
      <c r="K242" s="115" t="s">
        <v>256</v>
      </c>
      <c r="L242" s="130">
        <v>42986</v>
      </c>
      <c r="M242" s="115">
        <v>50</v>
      </c>
      <c r="N242" s="136">
        <v>-2400</v>
      </c>
      <c r="O242" s="125"/>
      <c r="P242" s="37"/>
      <c r="Q242" s="38"/>
      <c r="R242" s="213"/>
      <c r="U242" s="41"/>
    </row>
    <row r="243" spans="1:21" ht="23.1" customHeight="1" x14ac:dyDescent="0.3">
      <c r="A243" s="65"/>
      <c r="B243" s="127">
        <v>2000400429</v>
      </c>
      <c r="C243" s="176">
        <v>3600295940</v>
      </c>
      <c r="D243" s="177">
        <v>3300</v>
      </c>
      <c r="E243" s="177" t="s">
        <v>254</v>
      </c>
      <c r="F243" s="178">
        <v>42962</v>
      </c>
      <c r="G243" s="177">
        <v>40</v>
      </c>
      <c r="H243" s="179">
        <v>4560</v>
      </c>
      <c r="I243" s="180">
        <v>3600054592</v>
      </c>
      <c r="J243" s="177">
        <v>3300</v>
      </c>
      <c r="K243" s="181" t="s">
        <v>255</v>
      </c>
      <c r="L243" s="178">
        <v>42979</v>
      </c>
      <c r="M243" s="181">
        <v>50</v>
      </c>
      <c r="N243" s="179">
        <f>-H243</f>
        <v>-4560</v>
      </c>
      <c r="O243" s="125">
        <f t="shared" si="17"/>
        <v>0</v>
      </c>
      <c r="P243" s="37"/>
      <c r="Q243" s="38"/>
      <c r="R243" s="213"/>
      <c r="U243" s="41"/>
    </row>
    <row r="244" spans="1:21" ht="23.1" customHeight="1" x14ac:dyDescent="0.3">
      <c r="A244" s="65"/>
      <c r="B244" s="127">
        <v>2000400429</v>
      </c>
      <c r="C244" s="65">
        <v>3600296203</v>
      </c>
      <c r="D244" s="116">
        <v>3300</v>
      </c>
      <c r="E244" s="116" t="s">
        <v>254</v>
      </c>
      <c r="F244" s="130">
        <v>42962</v>
      </c>
      <c r="G244" s="116">
        <v>40</v>
      </c>
      <c r="H244" s="136">
        <v>7500</v>
      </c>
      <c r="I244" s="89"/>
      <c r="J244" s="116"/>
      <c r="K244" s="115"/>
      <c r="L244" s="130"/>
      <c r="M244" s="115"/>
      <c r="N244" s="136"/>
      <c r="O244" s="125">
        <f t="shared" si="17"/>
        <v>7500</v>
      </c>
      <c r="Q244" s="38"/>
      <c r="R244" s="213"/>
      <c r="U244" s="41"/>
    </row>
    <row r="245" spans="1:21" ht="23.1" customHeight="1" x14ac:dyDescent="0.3">
      <c r="A245" s="65"/>
      <c r="B245" s="127">
        <v>2000400429</v>
      </c>
      <c r="C245" s="65">
        <v>3600296204</v>
      </c>
      <c r="D245" s="116">
        <v>3300</v>
      </c>
      <c r="E245" s="116" t="s">
        <v>254</v>
      </c>
      <c r="F245" s="130">
        <v>42962</v>
      </c>
      <c r="G245" s="116">
        <v>40</v>
      </c>
      <c r="H245" s="136">
        <v>17300</v>
      </c>
      <c r="I245" s="89">
        <v>3600440561</v>
      </c>
      <c r="J245" s="116">
        <v>3300</v>
      </c>
      <c r="K245" s="115" t="s">
        <v>255</v>
      </c>
      <c r="L245" s="130">
        <v>42985</v>
      </c>
      <c r="M245" s="115">
        <v>50</v>
      </c>
      <c r="N245" s="136">
        <f>-H245</f>
        <v>-17300</v>
      </c>
      <c r="O245" s="125">
        <f t="shared" si="17"/>
        <v>0</v>
      </c>
      <c r="P245" s="37"/>
      <c r="Q245" s="38"/>
      <c r="R245" s="213"/>
      <c r="U245" s="41"/>
    </row>
    <row r="246" spans="1:21" ht="23.1" customHeight="1" x14ac:dyDescent="0.3">
      <c r="A246" s="65"/>
      <c r="B246" s="193">
        <v>2000400429</v>
      </c>
      <c r="C246" s="176">
        <v>3600296206</v>
      </c>
      <c r="D246" s="177">
        <v>3300</v>
      </c>
      <c r="E246" s="177" t="s">
        <v>254</v>
      </c>
      <c r="F246" s="178">
        <v>42962</v>
      </c>
      <c r="G246" s="177">
        <v>40</v>
      </c>
      <c r="H246" s="179">
        <v>10460</v>
      </c>
      <c r="I246" s="180">
        <v>3600085571</v>
      </c>
      <c r="J246" s="177">
        <v>3300</v>
      </c>
      <c r="K246" s="181" t="s">
        <v>255</v>
      </c>
      <c r="L246" s="178">
        <v>42984</v>
      </c>
      <c r="M246" s="181">
        <v>50</v>
      </c>
      <c r="N246" s="179">
        <f>-H246</f>
        <v>-10460</v>
      </c>
      <c r="O246" s="125">
        <f t="shared" si="17"/>
        <v>0</v>
      </c>
      <c r="P246" s="37"/>
      <c r="Q246" s="38"/>
      <c r="R246" s="213"/>
      <c r="U246" s="41"/>
    </row>
    <row r="247" spans="1:21" ht="23.1" customHeight="1" x14ac:dyDescent="0.3">
      <c r="A247" s="65"/>
      <c r="B247" s="127">
        <v>2000400429</v>
      </c>
      <c r="C247" s="65">
        <v>3600296207</v>
      </c>
      <c r="D247" s="116">
        <v>3300</v>
      </c>
      <c r="E247" s="116" t="s">
        <v>254</v>
      </c>
      <c r="F247" s="130">
        <v>42962</v>
      </c>
      <c r="G247" s="116">
        <v>40</v>
      </c>
      <c r="H247" s="136">
        <v>4820</v>
      </c>
      <c r="I247" s="89">
        <v>3600441152</v>
      </c>
      <c r="J247" s="116">
        <v>3300</v>
      </c>
      <c r="K247" s="115" t="s">
        <v>255</v>
      </c>
      <c r="L247" s="130">
        <v>42984</v>
      </c>
      <c r="M247" s="115">
        <v>50</v>
      </c>
      <c r="N247" s="136">
        <f>-H247</f>
        <v>-4820</v>
      </c>
      <c r="O247" s="125">
        <f t="shared" si="17"/>
        <v>0</v>
      </c>
      <c r="P247" s="37"/>
      <c r="Q247" s="38"/>
      <c r="R247" s="213"/>
      <c r="U247" s="41"/>
    </row>
    <row r="248" spans="1:21" ht="23.1" customHeight="1" x14ac:dyDescent="0.3">
      <c r="A248" s="65"/>
      <c r="B248" s="127">
        <v>2000400429</v>
      </c>
      <c r="C248" s="176">
        <v>3600296208</v>
      </c>
      <c r="D248" s="177">
        <v>3300</v>
      </c>
      <c r="E248" s="177" t="s">
        <v>254</v>
      </c>
      <c r="F248" s="178">
        <v>42962</v>
      </c>
      <c r="G248" s="177">
        <v>40</v>
      </c>
      <c r="H248" s="179">
        <v>4898</v>
      </c>
      <c r="I248" s="180">
        <v>3600054590</v>
      </c>
      <c r="J248" s="177">
        <v>3300</v>
      </c>
      <c r="K248" s="181" t="s">
        <v>255</v>
      </c>
      <c r="L248" s="178">
        <v>42979</v>
      </c>
      <c r="M248" s="181">
        <v>50</v>
      </c>
      <c r="N248" s="179">
        <f>-H248</f>
        <v>-4898</v>
      </c>
      <c r="O248" s="125">
        <f t="shared" si="17"/>
        <v>0</v>
      </c>
      <c r="P248" s="37"/>
      <c r="Q248" s="38"/>
      <c r="R248" s="213"/>
      <c r="U248" s="41"/>
    </row>
    <row r="249" spans="1:21" ht="23.1" customHeight="1" x14ac:dyDescent="0.3">
      <c r="A249" s="65"/>
      <c r="B249" s="127">
        <v>2000400429</v>
      </c>
      <c r="C249" s="74">
        <v>3600296211</v>
      </c>
      <c r="D249" s="133">
        <v>3300</v>
      </c>
      <c r="E249" s="133" t="s">
        <v>254</v>
      </c>
      <c r="F249" s="129">
        <v>42962</v>
      </c>
      <c r="G249" s="133">
        <v>40</v>
      </c>
      <c r="H249" s="137">
        <v>8142</v>
      </c>
      <c r="I249" s="89">
        <v>3600445065</v>
      </c>
      <c r="J249" s="116">
        <v>3300</v>
      </c>
      <c r="K249" s="115" t="s">
        <v>255</v>
      </c>
      <c r="L249" s="130">
        <v>42992</v>
      </c>
      <c r="M249" s="115">
        <v>50</v>
      </c>
      <c r="N249" s="136">
        <v>-8142</v>
      </c>
      <c r="O249" s="125">
        <f t="shared" si="17"/>
        <v>0</v>
      </c>
      <c r="P249" s="37"/>
      <c r="Q249" s="38"/>
      <c r="R249" s="213"/>
      <c r="U249" s="41"/>
    </row>
    <row r="250" spans="1:21" ht="23.1" customHeight="1" x14ac:dyDescent="0.3">
      <c r="A250" s="65"/>
      <c r="B250" s="127">
        <v>2000400429</v>
      </c>
      <c r="C250" s="74">
        <v>3600296212</v>
      </c>
      <c r="D250" s="133">
        <v>3300</v>
      </c>
      <c r="E250" s="133" t="s">
        <v>254</v>
      </c>
      <c r="F250" s="129">
        <v>42962</v>
      </c>
      <c r="G250" s="133">
        <v>40</v>
      </c>
      <c r="H250" s="137">
        <v>70000</v>
      </c>
      <c r="I250" s="89">
        <v>3600446459</v>
      </c>
      <c r="J250" s="116">
        <v>3300</v>
      </c>
      <c r="K250" s="115" t="s">
        <v>255</v>
      </c>
      <c r="L250" s="130">
        <v>42984</v>
      </c>
      <c r="M250" s="115">
        <v>50</v>
      </c>
      <c r="N250" s="136">
        <f>-H250</f>
        <v>-70000</v>
      </c>
      <c r="O250" s="125">
        <f t="shared" si="17"/>
        <v>0</v>
      </c>
      <c r="P250" s="37"/>
      <c r="Q250" s="38"/>
      <c r="R250" s="213"/>
      <c r="U250" s="41"/>
    </row>
    <row r="251" spans="1:21" ht="23.1" customHeight="1" x14ac:dyDescent="0.3">
      <c r="A251" s="65"/>
      <c r="B251" s="193">
        <v>2000400429</v>
      </c>
      <c r="C251" s="176">
        <v>3600296213</v>
      </c>
      <c r="D251" s="177">
        <v>3300</v>
      </c>
      <c r="E251" s="177" t="s">
        <v>254</v>
      </c>
      <c r="F251" s="178">
        <v>42962</v>
      </c>
      <c r="G251" s="177">
        <v>40</v>
      </c>
      <c r="H251" s="179">
        <v>10000</v>
      </c>
      <c r="I251" s="180">
        <v>3600421290</v>
      </c>
      <c r="J251" s="177">
        <v>3300</v>
      </c>
      <c r="K251" s="181" t="s">
        <v>255</v>
      </c>
      <c r="L251" s="178">
        <v>42979</v>
      </c>
      <c r="M251" s="181">
        <v>50</v>
      </c>
      <c r="N251" s="179">
        <f>-H251</f>
        <v>-10000</v>
      </c>
      <c r="O251" s="125">
        <f t="shared" si="17"/>
        <v>0</v>
      </c>
      <c r="P251" s="37"/>
      <c r="Q251" s="38"/>
      <c r="R251" s="213"/>
      <c r="U251" s="41"/>
    </row>
    <row r="252" spans="1:21" ht="23.1" customHeight="1" x14ac:dyDescent="0.3">
      <c r="A252" s="65"/>
      <c r="B252" s="127">
        <v>2000400429</v>
      </c>
      <c r="C252" s="65">
        <v>3600296214</v>
      </c>
      <c r="D252" s="116">
        <v>3300</v>
      </c>
      <c r="E252" s="116" t="s">
        <v>254</v>
      </c>
      <c r="F252" s="130">
        <v>42962</v>
      </c>
      <c r="G252" s="116">
        <v>40</v>
      </c>
      <c r="H252" s="136">
        <v>8854</v>
      </c>
      <c r="I252" s="89">
        <v>3600449976</v>
      </c>
      <c r="J252" s="116">
        <v>3300</v>
      </c>
      <c r="K252" s="115" t="s">
        <v>255</v>
      </c>
      <c r="L252" s="130">
        <v>43006</v>
      </c>
      <c r="M252" s="115">
        <v>50</v>
      </c>
      <c r="N252" s="136">
        <v>-8854</v>
      </c>
      <c r="O252" s="125">
        <f t="shared" si="17"/>
        <v>0</v>
      </c>
      <c r="P252" s="37"/>
      <c r="Q252" s="38"/>
      <c r="R252" s="213"/>
      <c r="U252" s="41"/>
    </row>
    <row r="253" spans="1:21" ht="23.1" customHeight="1" x14ac:dyDescent="0.3">
      <c r="A253" s="65"/>
      <c r="B253" s="127">
        <v>2000400429</v>
      </c>
      <c r="C253" s="65">
        <v>3600296709</v>
      </c>
      <c r="D253" s="116">
        <v>3300</v>
      </c>
      <c r="E253" s="116" t="s">
        <v>254</v>
      </c>
      <c r="F253" s="130">
        <v>42962</v>
      </c>
      <c r="G253" s="116">
        <v>40</v>
      </c>
      <c r="H253" s="136">
        <v>9520</v>
      </c>
      <c r="I253" s="89">
        <v>3600446676</v>
      </c>
      <c r="J253" s="116">
        <v>3300</v>
      </c>
      <c r="K253" s="115" t="s">
        <v>255</v>
      </c>
      <c r="L253" s="130">
        <v>42991</v>
      </c>
      <c r="M253" s="115">
        <v>50</v>
      </c>
      <c r="N253" s="136">
        <v>-9520</v>
      </c>
      <c r="O253" s="125">
        <f t="shared" si="17"/>
        <v>0</v>
      </c>
      <c r="P253" s="37"/>
      <c r="Q253" s="38"/>
      <c r="R253" s="213"/>
      <c r="U253" s="41"/>
    </row>
    <row r="254" spans="1:21" ht="23.1" customHeight="1" x14ac:dyDescent="0.3">
      <c r="A254" s="65"/>
      <c r="B254" s="193">
        <v>2000400429</v>
      </c>
      <c r="C254" s="176">
        <v>3600296711</v>
      </c>
      <c r="D254" s="177">
        <v>3300</v>
      </c>
      <c r="E254" s="177" t="s">
        <v>254</v>
      </c>
      <c r="F254" s="178">
        <v>42962</v>
      </c>
      <c r="G254" s="177">
        <v>40</v>
      </c>
      <c r="H254" s="179">
        <v>5940</v>
      </c>
      <c r="I254" s="180">
        <v>3600435213</v>
      </c>
      <c r="J254" s="177">
        <v>3300</v>
      </c>
      <c r="K254" s="181" t="s">
        <v>255</v>
      </c>
      <c r="L254" s="178">
        <v>42982</v>
      </c>
      <c r="M254" s="181">
        <v>50</v>
      </c>
      <c r="N254" s="179">
        <f>-H254</f>
        <v>-5940</v>
      </c>
      <c r="O254" s="125">
        <f t="shared" si="17"/>
        <v>0</v>
      </c>
      <c r="P254" s="37"/>
      <c r="Q254" s="38"/>
      <c r="R254" s="213"/>
      <c r="U254" s="41"/>
    </row>
    <row r="255" spans="1:21" ht="23.1" customHeight="1" x14ac:dyDescent="0.3">
      <c r="A255" s="65"/>
      <c r="B255" s="127">
        <v>2000400429</v>
      </c>
      <c r="C255" s="65">
        <v>3600296713</v>
      </c>
      <c r="D255" s="116">
        <v>3300</v>
      </c>
      <c r="E255" s="116" t="s">
        <v>254</v>
      </c>
      <c r="F255" s="130">
        <v>42962</v>
      </c>
      <c r="G255" s="116">
        <v>40</v>
      </c>
      <c r="H255" s="136">
        <v>4260</v>
      </c>
      <c r="I255" s="89">
        <v>3600447255</v>
      </c>
      <c r="J255" s="116">
        <v>3300</v>
      </c>
      <c r="K255" s="115" t="s">
        <v>255</v>
      </c>
      <c r="L255" s="130">
        <v>42989</v>
      </c>
      <c r="M255" s="115">
        <v>50</v>
      </c>
      <c r="N255" s="136">
        <f>-H255</f>
        <v>-4260</v>
      </c>
      <c r="O255" s="125">
        <f t="shared" si="17"/>
        <v>0</v>
      </c>
      <c r="P255" s="37"/>
      <c r="Q255" s="38"/>
      <c r="R255" s="213"/>
      <c r="U255" s="41"/>
    </row>
    <row r="256" spans="1:21" ht="23.1" customHeight="1" x14ac:dyDescent="0.3">
      <c r="A256" s="65"/>
      <c r="B256" s="193">
        <v>2000400429</v>
      </c>
      <c r="C256" s="176">
        <v>3600296714</v>
      </c>
      <c r="D256" s="177">
        <v>3300</v>
      </c>
      <c r="E256" s="177" t="s">
        <v>254</v>
      </c>
      <c r="F256" s="178">
        <v>42962</v>
      </c>
      <c r="G256" s="177">
        <v>40</v>
      </c>
      <c r="H256" s="179">
        <v>9080</v>
      </c>
      <c r="I256" s="180">
        <v>3600425256</v>
      </c>
      <c r="J256" s="177">
        <v>3300</v>
      </c>
      <c r="K256" s="181" t="s">
        <v>255</v>
      </c>
      <c r="L256" s="178">
        <v>42979</v>
      </c>
      <c r="M256" s="181">
        <v>50</v>
      </c>
      <c r="N256" s="179">
        <f>-H256</f>
        <v>-9080</v>
      </c>
      <c r="O256" s="125">
        <f t="shared" si="17"/>
        <v>0</v>
      </c>
      <c r="P256" s="37"/>
      <c r="Q256" s="38"/>
      <c r="R256" s="213"/>
      <c r="U256" s="41"/>
    </row>
    <row r="257" spans="1:21" ht="23.1" customHeight="1" x14ac:dyDescent="0.3">
      <c r="A257" s="65"/>
      <c r="B257" s="127">
        <v>2000400429</v>
      </c>
      <c r="C257" s="65">
        <v>3600297125</v>
      </c>
      <c r="D257" s="116">
        <v>3300</v>
      </c>
      <c r="E257" s="116" t="s">
        <v>254</v>
      </c>
      <c r="F257" s="130">
        <v>42962</v>
      </c>
      <c r="G257" s="116">
        <v>40</v>
      </c>
      <c r="H257" s="136">
        <v>6736</v>
      </c>
      <c r="I257" s="89"/>
      <c r="J257" s="116"/>
      <c r="K257" s="115"/>
      <c r="L257" s="130"/>
      <c r="M257" s="115"/>
      <c r="N257" s="136"/>
      <c r="O257" s="125">
        <f t="shared" si="17"/>
        <v>6736</v>
      </c>
      <c r="P257" s="37"/>
      <c r="Q257" s="38"/>
      <c r="R257" s="213"/>
      <c r="U257" s="41"/>
    </row>
    <row r="258" spans="1:21" ht="23.1" customHeight="1" x14ac:dyDescent="0.3">
      <c r="A258" s="65"/>
      <c r="B258" s="127">
        <v>2000400429</v>
      </c>
      <c r="C258" s="65">
        <v>3600297126</v>
      </c>
      <c r="D258" s="116">
        <v>3300</v>
      </c>
      <c r="E258" s="116" t="s">
        <v>254</v>
      </c>
      <c r="F258" s="130">
        <v>42962</v>
      </c>
      <c r="G258" s="116">
        <v>40</v>
      </c>
      <c r="H258" s="136">
        <v>20000</v>
      </c>
      <c r="I258" s="89">
        <v>3600448862</v>
      </c>
      <c r="J258" s="133">
        <v>3300</v>
      </c>
      <c r="K258" s="135" t="s">
        <v>255</v>
      </c>
      <c r="L258" s="130">
        <v>43004</v>
      </c>
      <c r="M258" s="115">
        <v>50</v>
      </c>
      <c r="N258" s="136">
        <v>-20000</v>
      </c>
      <c r="O258" s="125">
        <f t="shared" si="17"/>
        <v>0</v>
      </c>
      <c r="P258" s="37"/>
      <c r="Q258" s="38"/>
      <c r="R258" s="213"/>
      <c r="U258" s="41"/>
    </row>
    <row r="259" spans="1:21" ht="23.1" customHeight="1" x14ac:dyDescent="0.3">
      <c r="A259" s="65"/>
      <c r="B259" s="127">
        <v>2000400429</v>
      </c>
      <c r="C259" s="65">
        <v>3600297127</v>
      </c>
      <c r="D259" s="116">
        <v>3300</v>
      </c>
      <c r="E259" s="116" t="s">
        <v>254</v>
      </c>
      <c r="F259" s="130">
        <v>42962</v>
      </c>
      <c r="G259" s="116">
        <v>40</v>
      </c>
      <c r="H259" s="136">
        <v>16780</v>
      </c>
      <c r="I259" s="89">
        <v>3600406953</v>
      </c>
      <c r="J259" s="133">
        <v>3300</v>
      </c>
      <c r="K259" s="135" t="s">
        <v>255</v>
      </c>
      <c r="L259" s="130">
        <v>43003</v>
      </c>
      <c r="M259" s="115">
        <v>50</v>
      </c>
      <c r="N259" s="136">
        <v>-16780</v>
      </c>
      <c r="O259" s="125">
        <f t="shared" si="17"/>
        <v>0</v>
      </c>
      <c r="P259" s="37"/>
      <c r="Q259" s="38"/>
      <c r="R259" s="213"/>
      <c r="U259" s="41"/>
    </row>
    <row r="260" spans="1:21" ht="23.1" customHeight="1" x14ac:dyDescent="0.3">
      <c r="A260" s="65"/>
      <c r="B260" s="127">
        <v>2000400429</v>
      </c>
      <c r="C260" s="65">
        <v>3600297128</v>
      </c>
      <c r="D260" s="116">
        <v>3300</v>
      </c>
      <c r="E260" s="116" t="s">
        <v>254</v>
      </c>
      <c r="F260" s="130">
        <v>42962</v>
      </c>
      <c r="G260" s="116">
        <v>40</v>
      </c>
      <c r="H260" s="136">
        <v>10070</v>
      </c>
      <c r="I260" s="89">
        <v>3600447980</v>
      </c>
      <c r="J260" s="133">
        <v>3300</v>
      </c>
      <c r="K260" s="135" t="s">
        <v>255</v>
      </c>
      <c r="L260" s="130">
        <v>42996</v>
      </c>
      <c r="M260" s="115">
        <v>50</v>
      </c>
      <c r="N260" s="136">
        <v>-10070</v>
      </c>
      <c r="O260" s="125">
        <f t="shared" si="17"/>
        <v>0</v>
      </c>
      <c r="P260" s="37"/>
      <c r="Q260" s="38"/>
      <c r="R260" s="213"/>
      <c r="U260" s="41"/>
    </row>
    <row r="261" spans="1:21" ht="23.1" customHeight="1" x14ac:dyDescent="0.3">
      <c r="A261" s="65"/>
      <c r="B261" s="127">
        <v>2000400429</v>
      </c>
      <c r="C261" s="65">
        <v>3600297129</v>
      </c>
      <c r="D261" s="116">
        <v>3300</v>
      </c>
      <c r="E261" s="116" t="s">
        <v>254</v>
      </c>
      <c r="F261" s="130">
        <v>42962</v>
      </c>
      <c r="G261" s="116">
        <v>40</v>
      </c>
      <c r="H261" s="136">
        <v>33500</v>
      </c>
      <c r="I261" s="89">
        <v>3600447686</v>
      </c>
      <c r="J261" s="133">
        <v>3300</v>
      </c>
      <c r="K261" s="135" t="s">
        <v>255</v>
      </c>
      <c r="L261" s="130">
        <v>42986</v>
      </c>
      <c r="M261" s="115">
        <v>50</v>
      </c>
      <c r="N261" s="136">
        <v>-33500</v>
      </c>
      <c r="O261" s="125">
        <f t="shared" si="17"/>
        <v>0</v>
      </c>
      <c r="P261" s="37"/>
      <c r="Q261" s="38"/>
      <c r="R261" s="213"/>
      <c r="U261" s="41"/>
    </row>
    <row r="262" spans="1:21" ht="23.1" customHeight="1" x14ac:dyDescent="0.3">
      <c r="A262" s="65"/>
      <c r="B262" s="193">
        <v>2000400429</v>
      </c>
      <c r="C262" s="176">
        <v>3600297131</v>
      </c>
      <c r="D262" s="177">
        <v>3300</v>
      </c>
      <c r="E262" s="177" t="s">
        <v>254</v>
      </c>
      <c r="F262" s="178">
        <v>42962</v>
      </c>
      <c r="G262" s="177">
        <v>40</v>
      </c>
      <c r="H262" s="179">
        <v>7412</v>
      </c>
      <c r="I262" s="180">
        <v>100284001</v>
      </c>
      <c r="J262" s="177">
        <v>3300</v>
      </c>
      <c r="K262" s="181" t="s">
        <v>256</v>
      </c>
      <c r="L262" s="178">
        <v>42983</v>
      </c>
      <c r="M262" s="181">
        <v>50</v>
      </c>
      <c r="N262" s="179">
        <v>-600</v>
      </c>
      <c r="O262" s="125"/>
      <c r="P262" s="37"/>
      <c r="Q262" s="38"/>
      <c r="R262" s="213"/>
      <c r="U262" s="41"/>
    </row>
    <row r="263" spans="1:21" ht="23.1" customHeight="1" x14ac:dyDescent="0.3">
      <c r="A263" s="65"/>
      <c r="B263" s="127">
        <v>2000400429</v>
      </c>
      <c r="C263" s="65"/>
      <c r="D263" s="116"/>
      <c r="E263" s="116"/>
      <c r="F263" s="130"/>
      <c r="G263" s="116"/>
      <c r="H263" s="136"/>
      <c r="I263" s="180">
        <v>3600443104</v>
      </c>
      <c r="J263" s="177">
        <v>3300</v>
      </c>
      <c r="K263" s="181" t="s">
        <v>255</v>
      </c>
      <c r="L263" s="178">
        <v>42983</v>
      </c>
      <c r="M263" s="181">
        <v>50</v>
      </c>
      <c r="N263" s="179">
        <v>-6812</v>
      </c>
      <c r="O263" s="125"/>
      <c r="P263" s="37"/>
      <c r="Q263" s="38"/>
      <c r="R263" s="213"/>
      <c r="U263" s="41"/>
    </row>
    <row r="264" spans="1:21" ht="23.1" customHeight="1" x14ac:dyDescent="0.3">
      <c r="A264" s="65"/>
      <c r="B264" s="127">
        <v>2000400429</v>
      </c>
      <c r="C264" s="65">
        <v>3600297619</v>
      </c>
      <c r="D264" s="116">
        <v>3300</v>
      </c>
      <c r="E264" s="116" t="s">
        <v>254</v>
      </c>
      <c r="F264" s="130">
        <v>42962</v>
      </c>
      <c r="G264" s="116">
        <v>40</v>
      </c>
      <c r="H264" s="136">
        <v>5180</v>
      </c>
      <c r="I264" s="89">
        <v>3600447548</v>
      </c>
      <c r="J264" s="133">
        <v>3300</v>
      </c>
      <c r="K264" s="135" t="s">
        <v>255</v>
      </c>
      <c r="L264" s="130">
        <v>42996</v>
      </c>
      <c r="M264" s="115">
        <v>50</v>
      </c>
      <c r="N264" s="136">
        <v>-5180</v>
      </c>
      <c r="O264" s="125">
        <f t="shared" si="17"/>
        <v>0</v>
      </c>
      <c r="P264" s="37"/>
      <c r="Q264" s="38"/>
      <c r="R264" s="213"/>
      <c r="U264" s="41"/>
    </row>
    <row r="265" spans="1:21" ht="23.1" customHeight="1" x14ac:dyDescent="0.3">
      <c r="A265" s="65"/>
      <c r="B265" s="127">
        <v>2000400429</v>
      </c>
      <c r="C265" s="65">
        <v>3600298318</v>
      </c>
      <c r="D265" s="116">
        <v>3300</v>
      </c>
      <c r="E265" s="116" t="s">
        <v>254</v>
      </c>
      <c r="F265" s="130">
        <v>42962</v>
      </c>
      <c r="G265" s="116">
        <v>40</v>
      </c>
      <c r="H265" s="136">
        <v>30000</v>
      </c>
      <c r="I265" s="89"/>
      <c r="J265" s="116"/>
      <c r="K265" s="115"/>
      <c r="L265" s="130"/>
      <c r="M265" s="115"/>
      <c r="N265" s="136"/>
      <c r="O265" s="125">
        <f t="shared" si="17"/>
        <v>30000</v>
      </c>
      <c r="P265" s="37"/>
      <c r="Q265" s="52"/>
      <c r="R265" s="213"/>
      <c r="U265" s="41"/>
    </row>
    <row r="266" spans="1:21" ht="23.1" customHeight="1" x14ac:dyDescent="0.3">
      <c r="A266" s="65"/>
      <c r="B266" s="127">
        <v>2000400429</v>
      </c>
      <c r="C266" s="65">
        <v>3600300152</v>
      </c>
      <c r="D266" s="116">
        <v>3300</v>
      </c>
      <c r="E266" s="116" t="s">
        <v>254</v>
      </c>
      <c r="F266" s="130">
        <v>42963</v>
      </c>
      <c r="G266" s="116">
        <v>40</v>
      </c>
      <c r="H266" s="136">
        <v>188970</v>
      </c>
      <c r="I266" s="89">
        <v>100280868</v>
      </c>
      <c r="J266" s="133">
        <v>3300</v>
      </c>
      <c r="K266" s="135" t="s">
        <v>256</v>
      </c>
      <c r="L266" s="130">
        <v>42996</v>
      </c>
      <c r="M266" s="115">
        <v>50</v>
      </c>
      <c r="N266" s="136">
        <v>-15660</v>
      </c>
      <c r="O266" s="125"/>
      <c r="P266" s="47"/>
      <c r="Q266" s="48"/>
      <c r="R266" s="214"/>
      <c r="U266" s="41"/>
    </row>
    <row r="267" spans="1:21" ht="23.1" customHeight="1" x14ac:dyDescent="0.3">
      <c r="A267" s="65"/>
      <c r="B267" s="127">
        <v>2000400429</v>
      </c>
      <c r="C267" s="65"/>
      <c r="D267" s="116"/>
      <c r="E267" s="116"/>
      <c r="F267" s="130"/>
      <c r="G267" s="116"/>
      <c r="H267" s="136"/>
      <c r="I267" s="89">
        <v>3600442998</v>
      </c>
      <c r="J267" s="133">
        <v>3300</v>
      </c>
      <c r="K267" s="135" t="s">
        <v>255</v>
      </c>
      <c r="L267" s="130">
        <v>42992</v>
      </c>
      <c r="M267" s="115">
        <v>50</v>
      </c>
      <c r="N267" s="136">
        <v>-173310</v>
      </c>
      <c r="O267" s="125"/>
      <c r="P267" s="47"/>
      <c r="Q267" s="48"/>
      <c r="R267" s="214"/>
      <c r="U267" s="41"/>
    </row>
    <row r="268" spans="1:21" ht="23.1" customHeight="1" x14ac:dyDescent="0.3">
      <c r="A268" s="65"/>
      <c r="B268" s="127">
        <v>2000400429</v>
      </c>
      <c r="C268" s="176">
        <v>3600207668</v>
      </c>
      <c r="D268" s="177">
        <v>3300</v>
      </c>
      <c r="E268" s="177" t="s">
        <v>254</v>
      </c>
      <c r="F268" s="178">
        <v>42963</v>
      </c>
      <c r="G268" s="177">
        <v>40</v>
      </c>
      <c r="H268" s="179">
        <v>20000</v>
      </c>
      <c r="I268" s="180">
        <v>3600389241</v>
      </c>
      <c r="J268" s="177">
        <v>3300</v>
      </c>
      <c r="K268" s="181" t="s">
        <v>255</v>
      </c>
      <c r="L268" s="178">
        <v>42975</v>
      </c>
      <c r="M268" s="181">
        <v>50</v>
      </c>
      <c r="N268" s="179">
        <f>-H268</f>
        <v>-20000</v>
      </c>
      <c r="O268" s="125">
        <f t="shared" si="17"/>
        <v>0</v>
      </c>
      <c r="Q268" s="48"/>
      <c r="R268" s="214"/>
    </row>
    <row r="269" spans="1:21" ht="23.1" customHeight="1" x14ac:dyDescent="0.3">
      <c r="A269" s="65"/>
      <c r="B269" s="193">
        <v>2000400429</v>
      </c>
      <c r="C269" s="176">
        <v>3600300193</v>
      </c>
      <c r="D269" s="177">
        <v>3300</v>
      </c>
      <c r="E269" s="177" t="s">
        <v>254</v>
      </c>
      <c r="F269" s="178">
        <v>42964</v>
      </c>
      <c r="G269" s="177">
        <v>40</v>
      </c>
      <c r="H269" s="179">
        <v>60000</v>
      </c>
      <c r="I269" s="57">
        <v>1102010101</v>
      </c>
      <c r="J269" s="177"/>
      <c r="K269" s="181"/>
      <c r="L269" s="210">
        <v>42979</v>
      </c>
      <c r="M269" s="181"/>
      <c r="N269" s="179">
        <f>-H269</f>
        <v>-60000</v>
      </c>
      <c r="O269" s="125">
        <f t="shared" si="17"/>
        <v>0</v>
      </c>
      <c r="P269" s="47"/>
      <c r="Q269" s="48"/>
      <c r="R269" s="214"/>
    </row>
    <row r="270" spans="1:21" ht="23.1" customHeight="1" x14ac:dyDescent="0.3">
      <c r="A270" s="65"/>
      <c r="B270" s="193">
        <v>2000400429</v>
      </c>
      <c r="C270" s="176">
        <v>3600300195</v>
      </c>
      <c r="D270" s="177">
        <v>3300</v>
      </c>
      <c r="E270" s="177" t="s">
        <v>254</v>
      </c>
      <c r="F270" s="178">
        <v>42964</v>
      </c>
      <c r="G270" s="177">
        <v>40</v>
      </c>
      <c r="H270" s="179">
        <v>9024</v>
      </c>
      <c r="I270" s="180">
        <v>3600451466</v>
      </c>
      <c r="J270" s="177">
        <v>3300</v>
      </c>
      <c r="K270" s="181" t="s">
        <v>255</v>
      </c>
      <c r="L270" s="178">
        <v>42979</v>
      </c>
      <c r="M270" s="181">
        <v>50</v>
      </c>
      <c r="N270" s="179">
        <v>-9024</v>
      </c>
      <c r="O270" s="125">
        <f t="shared" si="17"/>
        <v>0</v>
      </c>
      <c r="P270" s="47"/>
      <c r="Q270" s="48"/>
      <c r="R270" s="214"/>
    </row>
    <row r="271" spans="1:21" ht="23.1" customHeight="1" x14ac:dyDescent="0.3">
      <c r="A271" s="65"/>
      <c r="B271" s="127">
        <v>2000400429</v>
      </c>
      <c r="C271" s="74">
        <v>3600300196</v>
      </c>
      <c r="D271" s="116">
        <v>3300</v>
      </c>
      <c r="E271" s="116" t="s">
        <v>254</v>
      </c>
      <c r="F271" s="130">
        <v>42964</v>
      </c>
      <c r="G271" s="116">
        <v>40</v>
      </c>
      <c r="H271" s="136">
        <v>6650</v>
      </c>
      <c r="I271" s="89"/>
      <c r="J271" s="116"/>
      <c r="K271" s="115"/>
      <c r="L271" s="130"/>
      <c r="M271" s="115"/>
      <c r="N271" s="136"/>
      <c r="O271" s="125">
        <f t="shared" si="17"/>
        <v>6650</v>
      </c>
      <c r="P271" s="47"/>
      <c r="Q271" s="48"/>
      <c r="R271" s="214"/>
    </row>
    <row r="272" spans="1:21" ht="23.1" customHeight="1" x14ac:dyDescent="0.3">
      <c r="A272" s="65"/>
      <c r="B272" s="127">
        <v>2000400429</v>
      </c>
      <c r="C272" s="74">
        <v>3600300197</v>
      </c>
      <c r="D272" s="116">
        <v>3300</v>
      </c>
      <c r="E272" s="116" t="s">
        <v>254</v>
      </c>
      <c r="F272" s="130">
        <v>42964</v>
      </c>
      <c r="G272" s="116">
        <v>40</v>
      </c>
      <c r="H272" s="136">
        <v>9400</v>
      </c>
      <c r="I272" s="89">
        <v>3600442844</v>
      </c>
      <c r="J272" s="133">
        <v>3300</v>
      </c>
      <c r="K272" s="135" t="s">
        <v>255</v>
      </c>
      <c r="L272" s="130">
        <v>42984</v>
      </c>
      <c r="M272" s="115">
        <v>50</v>
      </c>
      <c r="N272" s="136">
        <f>-H272</f>
        <v>-9400</v>
      </c>
      <c r="O272" s="125">
        <f t="shared" si="17"/>
        <v>0</v>
      </c>
      <c r="P272" s="47"/>
      <c r="Q272" s="48"/>
      <c r="R272" s="214"/>
    </row>
    <row r="273" spans="1:18" ht="23.1" customHeight="1" x14ac:dyDescent="0.3">
      <c r="A273" s="65"/>
      <c r="B273" s="127">
        <v>2000400429</v>
      </c>
      <c r="C273" s="74">
        <v>3600300198</v>
      </c>
      <c r="D273" s="116">
        <v>3300</v>
      </c>
      <c r="E273" s="116" t="s">
        <v>254</v>
      </c>
      <c r="F273" s="130">
        <v>42964</v>
      </c>
      <c r="G273" s="116">
        <v>40</v>
      </c>
      <c r="H273" s="136">
        <v>4960</v>
      </c>
      <c r="I273" s="89">
        <v>3600447379</v>
      </c>
      <c r="J273" s="116">
        <v>3300</v>
      </c>
      <c r="K273" s="115" t="s">
        <v>255</v>
      </c>
      <c r="L273" s="130">
        <v>42991</v>
      </c>
      <c r="M273" s="115">
        <v>50</v>
      </c>
      <c r="N273" s="136">
        <v>-3860</v>
      </c>
      <c r="O273" s="125"/>
      <c r="P273" s="47"/>
      <c r="Q273" s="48"/>
      <c r="R273" s="214"/>
    </row>
    <row r="274" spans="1:18" ht="23.1" customHeight="1" x14ac:dyDescent="0.3">
      <c r="A274" s="65"/>
      <c r="B274" s="127">
        <v>2000400429</v>
      </c>
      <c r="C274" s="74"/>
      <c r="D274" s="116"/>
      <c r="E274" s="116"/>
      <c r="F274" s="130"/>
      <c r="G274" s="116"/>
      <c r="H274" s="136"/>
      <c r="I274" s="89">
        <v>100021952</v>
      </c>
      <c r="J274" s="133">
        <v>3300</v>
      </c>
      <c r="K274" s="135" t="s">
        <v>255</v>
      </c>
      <c r="L274" s="130">
        <v>42991</v>
      </c>
      <c r="M274" s="115">
        <v>50</v>
      </c>
      <c r="N274" s="136">
        <v>-1100</v>
      </c>
      <c r="O274" s="125"/>
      <c r="P274" s="47"/>
      <c r="Q274" s="48"/>
      <c r="R274" s="214"/>
    </row>
    <row r="275" spans="1:18" ht="23.1" customHeight="1" x14ac:dyDescent="0.3">
      <c r="A275" s="65"/>
      <c r="B275" s="127">
        <v>2000400429</v>
      </c>
      <c r="C275" s="74">
        <v>3600300199</v>
      </c>
      <c r="D275" s="116">
        <v>3300</v>
      </c>
      <c r="E275" s="116" t="s">
        <v>254</v>
      </c>
      <c r="F275" s="130">
        <v>42964</v>
      </c>
      <c r="G275" s="116">
        <v>40</v>
      </c>
      <c r="H275" s="136">
        <v>9960</v>
      </c>
      <c r="I275" s="89">
        <v>100021949</v>
      </c>
      <c r="J275" s="116">
        <v>3300</v>
      </c>
      <c r="K275" s="115" t="s">
        <v>256</v>
      </c>
      <c r="L275" s="130">
        <v>42985</v>
      </c>
      <c r="M275" s="115">
        <v>50</v>
      </c>
      <c r="N275" s="136">
        <v>-320</v>
      </c>
      <c r="O275" s="125"/>
      <c r="Q275" s="48"/>
      <c r="R275" s="214"/>
    </row>
    <row r="276" spans="1:18" ht="23.1" customHeight="1" x14ac:dyDescent="0.3">
      <c r="A276" s="65"/>
      <c r="B276" s="127">
        <v>2000400429</v>
      </c>
      <c r="C276" s="74"/>
      <c r="D276" s="116"/>
      <c r="E276" s="116"/>
      <c r="F276" s="130"/>
      <c r="G276" s="116"/>
      <c r="H276" s="136"/>
      <c r="I276" s="89">
        <v>3600085672</v>
      </c>
      <c r="J276" s="116">
        <v>3300</v>
      </c>
      <c r="K276" s="115" t="s">
        <v>255</v>
      </c>
      <c r="L276" s="130">
        <v>42985</v>
      </c>
      <c r="M276" s="115">
        <v>50</v>
      </c>
      <c r="N276" s="136">
        <v>-9640</v>
      </c>
      <c r="O276" s="125"/>
      <c r="P276" s="47"/>
      <c r="Q276" s="48"/>
      <c r="R276" s="214"/>
    </row>
    <row r="277" spans="1:18" ht="23.1" customHeight="1" x14ac:dyDescent="0.3">
      <c r="A277" s="65"/>
      <c r="B277" s="127">
        <v>2000400429</v>
      </c>
      <c r="C277" s="74">
        <v>3600300200</v>
      </c>
      <c r="D277" s="116">
        <v>3300</v>
      </c>
      <c r="E277" s="116" t="s">
        <v>254</v>
      </c>
      <c r="F277" s="130">
        <v>42964</v>
      </c>
      <c r="G277" s="116">
        <v>40</v>
      </c>
      <c r="H277" s="136">
        <v>5380</v>
      </c>
      <c r="I277" s="89">
        <v>100021950</v>
      </c>
      <c r="J277" s="116">
        <v>3300</v>
      </c>
      <c r="K277" s="115" t="s">
        <v>256</v>
      </c>
      <c r="L277" s="130">
        <v>42985</v>
      </c>
      <c r="M277" s="115">
        <v>50</v>
      </c>
      <c r="N277" s="136">
        <v>-160</v>
      </c>
      <c r="O277" s="125"/>
      <c r="Q277" s="48"/>
      <c r="R277" s="214"/>
    </row>
    <row r="278" spans="1:18" ht="23.1" customHeight="1" x14ac:dyDescent="0.3">
      <c r="A278" s="65"/>
      <c r="B278" s="127">
        <v>2000400429</v>
      </c>
      <c r="C278" s="74"/>
      <c r="D278" s="116"/>
      <c r="E278" s="116"/>
      <c r="F278" s="130"/>
      <c r="G278" s="116"/>
      <c r="H278" s="136"/>
      <c r="I278" s="89">
        <v>3600085673</v>
      </c>
      <c r="J278" s="116">
        <v>3300</v>
      </c>
      <c r="K278" s="115" t="s">
        <v>255</v>
      </c>
      <c r="L278" s="130">
        <v>42985</v>
      </c>
      <c r="M278" s="115">
        <v>50</v>
      </c>
      <c r="N278" s="136">
        <v>-5220</v>
      </c>
      <c r="O278" s="125"/>
      <c r="Q278" s="48"/>
      <c r="R278" s="214"/>
    </row>
    <row r="279" spans="1:18" ht="23.1" customHeight="1" x14ac:dyDescent="0.3">
      <c r="A279" s="65"/>
      <c r="B279" s="127">
        <v>2000400429</v>
      </c>
      <c r="C279" s="74">
        <v>3600305233</v>
      </c>
      <c r="D279" s="116">
        <v>3300</v>
      </c>
      <c r="E279" s="116" t="s">
        <v>254</v>
      </c>
      <c r="F279" s="130">
        <v>42964</v>
      </c>
      <c r="G279" s="116">
        <v>40</v>
      </c>
      <c r="H279" s="136">
        <v>31700</v>
      </c>
      <c r="I279" s="89">
        <v>3600446672</v>
      </c>
      <c r="J279" s="116">
        <v>3300</v>
      </c>
      <c r="K279" s="115" t="s">
        <v>255</v>
      </c>
      <c r="L279" s="130">
        <v>42990</v>
      </c>
      <c r="M279" s="115">
        <v>50</v>
      </c>
      <c r="N279" s="136">
        <v>-29220</v>
      </c>
      <c r="O279" s="125"/>
      <c r="P279" s="47"/>
      <c r="Q279" s="48"/>
      <c r="R279" s="214"/>
    </row>
    <row r="280" spans="1:18" ht="23.1" customHeight="1" x14ac:dyDescent="0.3">
      <c r="A280" s="65"/>
      <c r="B280" s="127">
        <v>2000400429</v>
      </c>
      <c r="C280" s="74"/>
      <c r="D280" s="116"/>
      <c r="E280" s="116"/>
      <c r="F280" s="130"/>
      <c r="G280" s="116"/>
      <c r="H280" s="136"/>
      <c r="I280" s="89">
        <v>100021951</v>
      </c>
      <c r="J280" s="116">
        <v>3300</v>
      </c>
      <c r="K280" s="115" t="s">
        <v>256</v>
      </c>
      <c r="L280" s="130">
        <v>42990</v>
      </c>
      <c r="M280" s="115">
        <v>50</v>
      </c>
      <c r="N280" s="136">
        <v>-2480</v>
      </c>
      <c r="O280" s="125"/>
      <c r="P280" s="47"/>
      <c r="Q280" s="48"/>
      <c r="R280" s="214"/>
    </row>
    <row r="281" spans="1:18" ht="23.1" customHeight="1" x14ac:dyDescent="0.3">
      <c r="A281" s="65"/>
      <c r="B281" s="193">
        <v>2000400429</v>
      </c>
      <c r="C281" s="176">
        <v>3600306486</v>
      </c>
      <c r="D281" s="177">
        <v>3300</v>
      </c>
      <c r="E281" s="177" t="s">
        <v>254</v>
      </c>
      <c r="F281" s="178">
        <v>42964</v>
      </c>
      <c r="G281" s="177">
        <v>40</v>
      </c>
      <c r="H281" s="179">
        <v>5720</v>
      </c>
      <c r="I281" s="57">
        <v>1102010101</v>
      </c>
      <c r="J281" s="177"/>
      <c r="K281" s="181"/>
      <c r="L281" s="210">
        <v>42979</v>
      </c>
      <c r="M281" s="181"/>
      <c r="N281" s="179">
        <f>-H281</f>
        <v>-5720</v>
      </c>
      <c r="O281" s="125">
        <f t="shared" si="17"/>
        <v>0</v>
      </c>
      <c r="Q281" s="48"/>
      <c r="R281" s="214"/>
    </row>
    <row r="282" spans="1:18" ht="23.1" customHeight="1" x14ac:dyDescent="0.3">
      <c r="A282" s="65"/>
      <c r="B282" s="193">
        <v>2000400429</v>
      </c>
      <c r="C282" s="176">
        <v>3600306704</v>
      </c>
      <c r="D282" s="177">
        <v>3300</v>
      </c>
      <c r="E282" s="177" t="s">
        <v>254</v>
      </c>
      <c r="F282" s="178">
        <v>42964</v>
      </c>
      <c r="G282" s="177">
        <v>40</v>
      </c>
      <c r="H282" s="179">
        <v>3656</v>
      </c>
      <c r="I282" s="57">
        <v>1102010101</v>
      </c>
      <c r="J282" s="177"/>
      <c r="K282" s="181"/>
      <c r="L282" s="210">
        <v>42979</v>
      </c>
      <c r="M282" s="181"/>
      <c r="N282" s="179">
        <f>-H282</f>
        <v>-3656</v>
      </c>
      <c r="O282" s="125">
        <f t="shared" si="17"/>
        <v>0</v>
      </c>
    </row>
    <row r="283" spans="1:18" ht="23.1" customHeight="1" x14ac:dyDescent="0.3">
      <c r="A283" s="65"/>
      <c r="B283" s="127">
        <v>2000400429</v>
      </c>
      <c r="C283" s="74">
        <v>3600306705</v>
      </c>
      <c r="D283" s="116">
        <v>3300</v>
      </c>
      <c r="E283" s="116" t="s">
        <v>254</v>
      </c>
      <c r="F283" s="130">
        <v>42964</v>
      </c>
      <c r="G283" s="116">
        <v>40</v>
      </c>
      <c r="H283" s="136">
        <v>7400</v>
      </c>
      <c r="I283" s="89">
        <v>3600085674</v>
      </c>
      <c r="J283" s="116">
        <v>3300</v>
      </c>
      <c r="K283" s="115" t="s">
        <v>255</v>
      </c>
      <c r="L283" s="130">
        <v>42985</v>
      </c>
      <c r="M283" s="115">
        <v>50</v>
      </c>
      <c r="N283" s="136">
        <f>-H283</f>
        <v>-7400</v>
      </c>
      <c r="O283" s="125">
        <f t="shared" si="17"/>
        <v>0</v>
      </c>
    </row>
    <row r="284" spans="1:18" ht="23.1" customHeight="1" x14ac:dyDescent="0.3">
      <c r="A284" s="65"/>
      <c r="B284" s="127">
        <v>2000400429</v>
      </c>
      <c r="C284" s="74">
        <v>3600306706</v>
      </c>
      <c r="D284" s="116">
        <v>3300</v>
      </c>
      <c r="E284" s="116" t="s">
        <v>254</v>
      </c>
      <c r="F284" s="130">
        <v>42964</v>
      </c>
      <c r="G284" s="116">
        <v>40</v>
      </c>
      <c r="H284" s="136">
        <v>10460</v>
      </c>
      <c r="I284" s="89">
        <v>3600447360</v>
      </c>
      <c r="J284" s="116">
        <v>3300</v>
      </c>
      <c r="K284" s="115" t="s">
        <v>255</v>
      </c>
      <c r="L284" s="130">
        <v>42986</v>
      </c>
      <c r="M284" s="115">
        <v>50</v>
      </c>
      <c r="N284" s="136">
        <v>-10460</v>
      </c>
      <c r="O284" s="125">
        <f t="shared" si="17"/>
        <v>0</v>
      </c>
    </row>
    <row r="285" spans="1:18" ht="23.1" customHeight="1" x14ac:dyDescent="0.3">
      <c r="A285" s="65"/>
      <c r="B285" s="193">
        <v>2000400429</v>
      </c>
      <c r="C285" s="176">
        <v>3600306707</v>
      </c>
      <c r="D285" s="177">
        <v>3300</v>
      </c>
      <c r="E285" s="177" t="s">
        <v>254</v>
      </c>
      <c r="F285" s="178">
        <v>42964</v>
      </c>
      <c r="G285" s="177">
        <v>40</v>
      </c>
      <c r="H285" s="179">
        <v>7682</v>
      </c>
      <c r="I285" s="180">
        <v>3600443105</v>
      </c>
      <c r="J285" s="177">
        <v>3300</v>
      </c>
      <c r="K285" s="181" t="s">
        <v>255</v>
      </c>
      <c r="L285" s="178">
        <v>42983</v>
      </c>
      <c r="M285" s="181">
        <v>50</v>
      </c>
      <c r="N285" s="179">
        <f>-H285</f>
        <v>-7682</v>
      </c>
      <c r="O285" s="125">
        <f t="shared" si="17"/>
        <v>0</v>
      </c>
    </row>
    <row r="286" spans="1:18" ht="23.1" customHeight="1" x14ac:dyDescent="0.3">
      <c r="A286" s="65"/>
      <c r="B286" s="127">
        <v>2000400429</v>
      </c>
      <c r="C286" s="74">
        <v>3600307001</v>
      </c>
      <c r="D286" s="116">
        <v>3300</v>
      </c>
      <c r="E286" s="116" t="s">
        <v>254</v>
      </c>
      <c r="F286" s="130">
        <v>42964</v>
      </c>
      <c r="G286" s="116">
        <v>40</v>
      </c>
      <c r="H286" s="136">
        <v>5380</v>
      </c>
      <c r="I286" s="89">
        <v>100021948</v>
      </c>
      <c r="J286" s="133">
        <v>3300</v>
      </c>
      <c r="K286" s="135" t="s">
        <v>256</v>
      </c>
      <c r="L286" s="129">
        <v>42985</v>
      </c>
      <c r="M286" s="135">
        <v>50</v>
      </c>
      <c r="N286" s="136">
        <v>-160</v>
      </c>
      <c r="O286" s="125"/>
    </row>
    <row r="287" spans="1:18" ht="23.1" customHeight="1" x14ac:dyDescent="0.3">
      <c r="A287" s="65"/>
      <c r="B287" s="127">
        <v>2000400429</v>
      </c>
      <c r="C287" s="74"/>
      <c r="D287" s="116"/>
      <c r="E287" s="116"/>
      <c r="F287" s="130"/>
      <c r="G287" s="116"/>
      <c r="H287" s="136"/>
      <c r="I287" s="89">
        <v>3600085671</v>
      </c>
      <c r="J287" s="133">
        <v>3300</v>
      </c>
      <c r="K287" s="135" t="s">
        <v>255</v>
      </c>
      <c r="L287" s="129">
        <v>42985</v>
      </c>
      <c r="M287" s="135">
        <v>50</v>
      </c>
      <c r="N287" s="136">
        <v>-5220</v>
      </c>
      <c r="O287" s="125"/>
    </row>
    <row r="288" spans="1:18" ht="23.1" customHeight="1" x14ac:dyDescent="0.3">
      <c r="A288" s="65"/>
      <c r="B288" s="193">
        <v>2000400429</v>
      </c>
      <c r="C288" s="176">
        <v>3600308988</v>
      </c>
      <c r="D288" s="177">
        <v>3300</v>
      </c>
      <c r="E288" s="177" t="s">
        <v>254</v>
      </c>
      <c r="F288" s="178">
        <v>42965</v>
      </c>
      <c r="G288" s="177">
        <v>40</v>
      </c>
      <c r="H288" s="179">
        <v>4804</v>
      </c>
      <c r="I288" s="180">
        <v>3600406947</v>
      </c>
      <c r="J288" s="177">
        <v>3300</v>
      </c>
      <c r="K288" s="181" t="s">
        <v>255</v>
      </c>
      <c r="L288" s="178">
        <v>42982</v>
      </c>
      <c r="M288" s="181">
        <v>50</v>
      </c>
      <c r="N288" s="179">
        <f>-H288</f>
        <v>-4804</v>
      </c>
      <c r="O288" s="125">
        <f t="shared" si="17"/>
        <v>0</v>
      </c>
    </row>
    <row r="289" spans="1:15" ht="23.1" customHeight="1" x14ac:dyDescent="0.3">
      <c r="A289" s="65"/>
      <c r="B289" s="127">
        <v>2000400429</v>
      </c>
      <c r="C289" s="74">
        <v>3600308989</v>
      </c>
      <c r="D289" s="133">
        <v>3300</v>
      </c>
      <c r="E289" s="133" t="s">
        <v>254</v>
      </c>
      <c r="F289" s="129">
        <v>42965</v>
      </c>
      <c r="G289" s="133">
        <v>40</v>
      </c>
      <c r="H289" s="137">
        <v>58000</v>
      </c>
      <c r="I289" s="89"/>
      <c r="J289" s="116"/>
      <c r="K289" s="115"/>
      <c r="L289" s="130"/>
      <c r="M289" s="115"/>
      <c r="N289" s="136"/>
      <c r="O289" s="125">
        <f t="shared" si="17"/>
        <v>58000</v>
      </c>
    </row>
    <row r="290" spans="1:15" ht="23.1" customHeight="1" x14ac:dyDescent="0.3">
      <c r="A290" s="65"/>
      <c r="B290" s="127">
        <v>2000400429</v>
      </c>
      <c r="C290" s="74">
        <v>3600309149</v>
      </c>
      <c r="D290" s="133">
        <v>3300</v>
      </c>
      <c r="E290" s="133" t="s">
        <v>254</v>
      </c>
      <c r="F290" s="129">
        <v>42965</v>
      </c>
      <c r="G290" s="133">
        <v>40</v>
      </c>
      <c r="H290" s="137">
        <v>18000</v>
      </c>
      <c r="I290" s="89">
        <v>3600406950</v>
      </c>
      <c r="J290" s="133">
        <v>3300</v>
      </c>
      <c r="K290" s="135" t="s">
        <v>255</v>
      </c>
      <c r="L290" s="130">
        <v>42985</v>
      </c>
      <c r="M290" s="115">
        <v>50</v>
      </c>
      <c r="N290" s="136">
        <f>-H290</f>
        <v>-18000</v>
      </c>
      <c r="O290" s="125">
        <f t="shared" si="17"/>
        <v>0</v>
      </c>
    </row>
    <row r="291" spans="1:15" ht="23.1" customHeight="1" x14ac:dyDescent="0.3">
      <c r="A291" s="65"/>
      <c r="B291" s="193">
        <v>2000400429</v>
      </c>
      <c r="C291" s="176">
        <v>3600309153</v>
      </c>
      <c r="D291" s="177">
        <v>3300</v>
      </c>
      <c r="E291" s="177" t="s">
        <v>254</v>
      </c>
      <c r="F291" s="178">
        <v>42965</v>
      </c>
      <c r="G291" s="177">
        <v>40</v>
      </c>
      <c r="H291" s="179">
        <v>5040</v>
      </c>
      <c r="I291" s="180">
        <v>3600447635</v>
      </c>
      <c r="J291" s="177">
        <v>3300</v>
      </c>
      <c r="K291" s="181" t="s">
        <v>255</v>
      </c>
      <c r="L291" s="178">
        <v>42979</v>
      </c>
      <c r="M291" s="181">
        <v>50</v>
      </c>
      <c r="N291" s="179">
        <f>-H291</f>
        <v>-5040</v>
      </c>
      <c r="O291" s="125">
        <f t="shared" si="17"/>
        <v>0</v>
      </c>
    </row>
    <row r="292" spans="1:15" ht="23.1" customHeight="1" x14ac:dyDescent="0.3">
      <c r="A292" s="65"/>
      <c r="B292" s="127">
        <v>2000400429</v>
      </c>
      <c r="C292" s="74">
        <v>3600309154</v>
      </c>
      <c r="D292" s="133">
        <v>3300</v>
      </c>
      <c r="E292" s="133" t="s">
        <v>254</v>
      </c>
      <c r="F292" s="129">
        <v>42965</v>
      </c>
      <c r="G292" s="133">
        <v>40</v>
      </c>
      <c r="H292" s="137">
        <v>198900</v>
      </c>
      <c r="I292" s="89">
        <v>3600448879</v>
      </c>
      <c r="J292" s="133">
        <v>3300</v>
      </c>
      <c r="K292" s="135" t="s">
        <v>255</v>
      </c>
      <c r="L292" s="130">
        <v>42984</v>
      </c>
      <c r="M292" s="115">
        <v>50</v>
      </c>
      <c r="N292" s="136">
        <f>-H292</f>
        <v>-198900</v>
      </c>
      <c r="O292" s="125">
        <f t="shared" si="17"/>
        <v>0</v>
      </c>
    </row>
    <row r="293" spans="1:15" ht="23.1" customHeight="1" x14ac:dyDescent="0.3">
      <c r="A293" s="65"/>
      <c r="B293" s="127">
        <v>2000400429</v>
      </c>
      <c r="C293" s="74">
        <v>3600309835</v>
      </c>
      <c r="D293" s="133">
        <v>3300</v>
      </c>
      <c r="E293" s="133" t="s">
        <v>254</v>
      </c>
      <c r="F293" s="129">
        <v>42965</v>
      </c>
      <c r="G293" s="133">
        <v>40</v>
      </c>
      <c r="H293" s="137">
        <v>5980</v>
      </c>
      <c r="I293" s="89">
        <v>3600440569</v>
      </c>
      <c r="J293" s="133">
        <v>3300</v>
      </c>
      <c r="K293" s="135" t="s">
        <v>255</v>
      </c>
      <c r="L293" s="130">
        <v>42985</v>
      </c>
      <c r="M293" s="115">
        <v>50</v>
      </c>
      <c r="N293" s="136">
        <f>-H293</f>
        <v>-5980</v>
      </c>
      <c r="O293" s="125">
        <f t="shared" si="17"/>
        <v>0</v>
      </c>
    </row>
    <row r="294" spans="1:15" ht="23.1" customHeight="1" x14ac:dyDescent="0.3">
      <c r="A294" s="65"/>
      <c r="B294" s="127">
        <v>2000400429</v>
      </c>
      <c r="C294" s="74">
        <v>3600309838</v>
      </c>
      <c r="D294" s="133">
        <v>3300</v>
      </c>
      <c r="E294" s="133" t="s">
        <v>254</v>
      </c>
      <c r="F294" s="129">
        <v>42965</v>
      </c>
      <c r="G294" s="133">
        <v>40</v>
      </c>
      <c r="H294" s="137">
        <v>6200</v>
      </c>
      <c r="I294" s="89">
        <v>3600085586</v>
      </c>
      <c r="J294" s="133">
        <v>3300</v>
      </c>
      <c r="K294" s="135" t="s">
        <v>255</v>
      </c>
      <c r="L294" s="130">
        <v>42985</v>
      </c>
      <c r="M294" s="115">
        <v>50</v>
      </c>
      <c r="N294" s="136">
        <f>-H294</f>
        <v>-6200</v>
      </c>
      <c r="O294" s="125">
        <f t="shared" si="17"/>
        <v>0</v>
      </c>
    </row>
    <row r="295" spans="1:15" ht="23.1" customHeight="1" x14ac:dyDescent="0.3">
      <c r="A295" s="65"/>
      <c r="B295" s="127">
        <v>2000400429</v>
      </c>
      <c r="C295" s="74">
        <v>3600311302</v>
      </c>
      <c r="D295" s="133">
        <v>3300</v>
      </c>
      <c r="E295" s="133" t="s">
        <v>254</v>
      </c>
      <c r="F295" s="129">
        <v>42965</v>
      </c>
      <c r="G295" s="133">
        <v>40</v>
      </c>
      <c r="H295" s="137">
        <v>5980</v>
      </c>
      <c r="I295" s="89">
        <v>3600447361</v>
      </c>
      <c r="J295" s="133">
        <v>3300</v>
      </c>
      <c r="K295" s="135" t="s">
        <v>255</v>
      </c>
      <c r="L295" s="130">
        <v>42986</v>
      </c>
      <c r="M295" s="115">
        <v>50</v>
      </c>
      <c r="N295" s="136">
        <v>-5980</v>
      </c>
      <c r="O295" s="125">
        <f t="shared" si="17"/>
        <v>0</v>
      </c>
    </row>
    <row r="296" spans="1:15" ht="23.1" customHeight="1" x14ac:dyDescent="0.3">
      <c r="A296" s="65"/>
      <c r="B296" s="127">
        <v>2000400429</v>
      </c>
      <c r="C296" s="176">
        <v>3600311304</v>
      </c>
      <c r="D296" s="177">
        <v>3300</v>
      </c>
      <c r="E296" s="177" t="s">
        <v>254</v>
      </c>
      <c r="F296" s="178">
        <v>42965</v>
      </c>
      <c r="G296" s="177">
        <v>40</v>
      </c>
      <c r="H296" s="179">
        <v>10356</v>
      </c>
      <c r="I296" s="180">
        <v>3600054589</v>
      </c>
      <c r="J296" s="177">
        <v>3300</v>
      </c>
      <c r="K296" s="181" t="s">
        <v>255</v>
      </c>
      <c r="L296" s="178">
        <v>42979</v>
      </c>
      <c r="M296" s="181">
        <v>50</v>
      </c>
      <c r="N296" s="179">
        <f>-H296</f>
        <v>-10356</v>
      </c>
      <c r="O296" s="125">
        <f t="shared" si="17"/>
        <v>0</v>
      </c>
    </row>
    <row r="297" spans="1:15" ht="23.1" customHeight="1" x14ac:dyDescent="0.3">
      <c r="A297" s="65"/>
      <c r="B297" s="127">
        <v>2000400429</v>
      </c>
      <c r="C297" s="65">
        <v>3600310553</v>
      </c>
      <c r="D297" s="116">
        <v>3300</v>
      </c>
      <c r="E297" s="116" t="s">
        <v>254</v>
      </c>
      <c r="F297" s="130">
        <v>42968</v>
      </c>
      <c r="G297" s="116">
        <v>40</v>
      </c>
      <c r="H297" s="136">
        <v>90000</v>
      </c>
      <c r="I297" s="89"/>
      <c r="J297" s="116"/>
      <c r="K297" s="115"/>
      <c r="L297" s="130"/>
      <c r="M297" s="115"/>
      <c r="N297" s="136"/>
      <c r="O297" s="125">
        <f t="shared" si="17"/>
        <v>90000</v>
      </c>
    </row>
    <row r="298" spans="1:15" ht="23.1" customHeight="1" x14ac:dyDescent="0.3">
      <c r="A298" s="65"/>
      <c r="B298" s="127">
        <v>2000400429</v>
      </c>
      <c r="C298" s="65">
        <v>3600312331</v>
      </c>
      <c r="D298" s="116">
        <v>3300</v>
      </c>
      <c r="E298" s="116" t="s">
        <v>254</v>
      </c>
      <c r="F298" s="130">
        <v>42968</v>
      </c>
      <c r="G298" s="116">
        <v>40</v>
      </c>
      <c r="H298" s="136">
        <v>30000</v>
      </c>
      <c r="I298" s="89"/>
      <c r="J298" s="116"/>
      <c r="K298" s="115"/>
      <c r="L298" s="130"/>
      <c r="M298" s="115"/>
      <c r="N298" s="136"/>
      <c r="O298" s="125">
        <f t="shared" si="17"/>
        <v>30000</v>
      </c>
    </row>
    <row r="299" spans="1:15" ht="23.1" customHeight="1" x14ac:dyDescent="0.3">
      <c r="A299" s="65"/>
      <c r="B299" s="127">
        <v>2000400429</v>
      </c>
      <c r="C299" s="65">
        <v>3600313764</v>
      </c>
      <c r="D299" s="116">
        <v>3300</v>
      </c>
      <c r="E299" s="116" t="s">
        <v>254</v>
      </c>
      <c r="F299" s="130">
        <v>42968</v>
      </c>
      <c r="G299" s="116">
        <v>40</v>
      </c>
      <c r="H299" s="136">
        <v>9640</v>
      </c>
      <c r="I299" s="89">
        <v>3600455107</v>
      </c>
      <c r="J299" s="133">
        <v>3300</v>
      </c>
      <c r="K299" s="135" t="s">
        <v>255</v>
      </c>
      <c r="L299" s="130">
        <v>42984</v>
      </c>
      <c r="M299" s="115">
        <v>50</v>
      </c>
      <c r="N299" s="136">
        <f>-H299</f>
        <v>-9640</v>
      </c>
      <c r="O299" s="125">
        <f t="shared" si="17"/>
        <v>0</v>
      </c>
    </row>
    <row r="300" spans="1:15" ht="23.1" customHeight="1" x14ac:dyDescent="0.3">
      <c r="A300" s="65"/>
      <c r="B300" s="193">
        <v>2000400429</v>
      </c>
      <c r="C300" s="176">
        <v>3600301695</v>
      </c>
      <c r="D300" s="177">
        <v>3300</v>
      </c>
      <c r="E300" s="177" t="s">
        <v>254</v>
      </c>
      <c r="F300" s="178">
        <v>42969</v>
      </c>
      <c r="G300" s="177">
        <v>40</v>
      </c>
      <c r="H300" s="179">
        <v>7600</v>
      </c>
      <c r="I300" s="180">
        <v>3600438953</v>
      </c>
      <c r="J300" s="177">
        <v>3300</v>
      </c>
      <c r="K300" s="181" t="s">
        <v>255</v>
      </c>
      <c r="L300" s="178">
        <v>42983</v>
      </c>
      <c r="M300" s="181">
        <v>50</v>
      </c>
      <c r="N300" s="179">
        <f>-H300</f>
        <v>-7600</v>
      </c>
      <c r="O300" s="125">
        <f t="shared" si="17"/>
        <v>0</v>
      </c>
    </row>
    <row r="301" spans="1:15" ht="23.1" customHeight="1" x14ac:dyDescent="0.3">
      <c r="A301" s="65"/>
      <c r="B301" s="193">
        <v>2000400429</v>
      </c>
      <c r="C301" s="176">
        <v>3600314774</v>
      </c>
      <c r="D301" s="177">
        <v>3300</v>
      </c>
      <c r="E301" s="177" t="s">
        <v>254</v>
      </c>
      <c r="F301" s="178">
        <v>42969</v>
      </c>
      <c r="G301" s="177">
        <v>40</v>
      </c>
      <c r="H301" s="179">
        <v>10128</v>
      </c>
      <c r="I301" s="180">
        <v>3600451467</v>
      </c>
      <c r="J301" s="177">
        <v>3300</v>
      </c>
      <c r="K301" s="181" t="s">
        <v>255</v>
      </c>
      <c r="L301" s="178">
        <v>42979</v>
      </c>
      <c r="M301" s="181">
        <v>50</v>
      </c>
      <c r="N301" s="179">
        <v>-10128</v>
      </c>
      <c r="O301" s="125">
        <f t="shared" si="17"/>
        <v>0</v>
      </c>
    </row>
    <row r="302" spans="1:15" ht="23.1" customHeight="1" x14ac:dyDescent="0.3">
      <c r="A302" s="65"/>
      <c r="B302" s="127">
        <v>2000400429</v>
      </c>
      <c r="C302" s="74">
        <v>3600314872</v>
      </c>
      <c r="D302" s="133">
        <v>3300</v>
      </c>
      <c r="E302" s="133" t="s">
        <v>254</v>
      </c>
      <c r="F302" s="129">
        <v>42969</v>
      </c>
      <c r="G302" s="133">
        <v>40</v>
      </c>
      <c r="H302" s="137">
        <v>75700</v>
      </c>
      <c r="I302" s="89">
        <v>100290332</v>
      </c>
      <c r="J302" s="116">
        <v>3300</v>
      </c>
      <c r="K302" s="115" t="s">
        <v>256</v>
      </c>
      <c r="L302" s="130">
        <v>43003</v>
      </c>
      <c r="M302" s="115">
        <v>50</v>
      </c>
      <c r="N302" s="136">
        <v>-4000</v>
      </c>
      <c r="O302" s="125"/>
    </row>
    <row r="303" spans="1:15" ht="23.1" customHeight="1" x14ac:dyDescent="0.3">
      <c r="A303" s="65"/>
      <c r="B303" s="127">
        <v>2000400429</v>
      </c>
      <c r="C303" s="74"/>
      <c r="D303" s="133"/>
      <c r="E303" s="133"/>
      <c r="F303" s="129"/>
      <c r="G303" s="133"/>
      <c r="H303" s="137"/>
      <c r="I303" s="89">
        <v>3600449638</v>
      </c>
      <c r="J303" s="116">
        <v>3300</v>
      </c>
      <c r="K303" s="115" t="s">
        <v>255</v>
      </c>
      <c r="L303" s="130">
        <v>43003</v>
      </c>
      <c r="M303" s="115">
        <v>50</v>
      </c>
      <c r="N303" s="136">
        <v>-71700</v>
      </c>
      <c r="O303" s="125"/>
    </row>
    <row r="304" spans="1:15" ht="23.1" customHeight="1" x14ac:dyDescent="0.3">
      <c r="A304" s="65"/>
      <c r="B304" s="193">
        <v>2000400429</v>
      </c>
      <c r="C304" s="176">
        <v>3600315383</v>
      </c>
      <c r="D304" s="177">
        <v>3300</v>
      </c>
      <c r="E304" s="177" t="s">
        <v>254</v>
      </c>
      <c r="F304" s="178">
        <v>42969</v>
      </c>
      <c r="G304" s="177">
        <v>40</v>
      </c>
      <c r="H304" s="179">
        <v>4792</v>
      </c>
      <c r="I304" s="180">
        <v>3600421293</v>
      </c>
      <c r="J304" s="177">
        <v>3300</v>
      </c>
      <c r="K304" s="181" t="s">
        <v>255</v>
      </c>
      <c r="L304" s="178">
        <v>42979</v>
      </c>
      <c r="M304" s="181">
        <v>50</v>
      </c>
      <c r="N304" s="179">
        <f>-H304</f>
        <v>-4792</v>
      </c>
      <c r="O304" s="125">
        <f t="shared" ref="O304:O333" si="18">+H304+N304</f>
        <v>0</v>
      </c>
    </row>
    <row r="305" spans="1:16" ht="23.1" customHeight="1" x14ac:dyDescent="0.3">
      <c r="A305" s="65"/>
      <c r="B305" s="193">
        <v>2000400429</v>
      </c>
      <c r="C305" s="176">
        <v>3600316077</v>
      </c>
      <c r="D305" s="177">
        <v>3300</v>
      </c>
      <c r="E305" s="177" t="s">
        <v>254</v>
      </c>
      <c r="F305" s="178">
        <v>42969</v>
      </c>
      <c r="G305" s="177">
        <v>40</v>
      </c>
      <c r="H305" s="179">
        <v>8280</v>
      </c>
      <c r="I305" s="180">
        <v>3600077239</v>
      </c>
      <c r="J305" s="177">
        <v>3300</v>
      </c>
      <c r="K305" s="181" t="s">
        <v>255</v>
      </c>
      <c r="L305" s="178">
        <v>42979</v>
      </c>
      <c r="M305" s="181">
        <v>50</v>
      </c>
      <c r="N305" s="179">
        <f>-H305</f>
        <v>-8280</v>
      </c>
      <c r="O305" s="125">
        <f t="shared" si="18"/>
        <v>0</v>
      </c>
    </row>
    <row r="306" spans="1:16" ht="23.1" customHeight="1" x14ac:dyDescent="0.3">
      <c r="A306" s="65"/>
      <c r="B306" s="127">
        <v>2000400429</v>
      </c>
      <c r="C306" s="65">
        <v>3600316081</v>
      </c>
      <c r="D306" s="116">
        <v>3300</v>
      </c>
      <c r="E306" s="116" t="s">
        <v>254</v>
      </c>
      <c r="F306" s="130">
        <v>42969</v>
      </c>
      <c r="G306" s="116">
        <v>40</v>
      </c>
      <c r="H306" s="136">
        <v>9272</v>
      </c>
      <c r="I306" s="89">
        <v>3600447554</v>
      </c>
      <c r="J306" s="116">
        <v>3300</v>
      </c>
      <c r="K306" s="115" t="s">
        <v>255</v>
      </c>
      <c r="L306" s="130">
        <v>42997</v>
      </c>
      <c r="M306" s="115">
        <v>50</v>
      </c>
      <c r="N306" s="136">
        <v>-9272</v>
      </c>
      <c r="O306" s="125">
        <f t="shared" si="18"/>
        <v>0</v>
      </c>
    </row>
    <row r="307" spans="1:16" ht="23.1" customHeight="1" x14ac:dyDescent="0.3">
      <c r="A307" s="65"/>
      <c r="B307" s="127">
        <v>2000400429</v>
      </c>
      <c r="C307" s="65">
        <v>3600316086</v>
      </c>
      <c r="D307" s="116">
        <v>3300</v>
      </c>
      <c r="E307" s="116" t="s">
        <v>254</v>
      </c>
      <c r="F307" s="130">
        <v>42969</v>
      </c>
      <c r="G307" s="116">
        <v>40</v>
      </c>
      <c r="H307" s="136">
        <v>11600</v>
      </c>
      <c r="I307" s="89">
        <v>3600440563</v>
      </c>
      <c r="J307" s="116">
        <v>3300</v>
      </c>
      <c r="K307" s="115" t="s">
        <v>255</v>
      </c>
      <c r="L307" s="130">
        <v>42985</v>
      </c>
      <c r="M307" s="115">
        <v>50</v>
      </c>
      <c r="N307" s="136">
        <f>-H307</f>
        <v>-11600</v>
      </c>
      <c r="O307" s="125">
        <f t="shared" si="18"/>
        <v>0</v>
      </c>
    </row>
    <row r="308" spans="1:16" ht="23.1" customHeight="1" x14ac:dyDescent="0.3">
      <c r="A308" s="65"/>
      <c r="B308" s="127">
        <v>2000400429</v>
      </c>
      <c r="C308" s="65">
        <v>3600316380</v>
      </c>
      <c r="D308" s="116">
        <v>3300</v>
      </c>
      <c r="E308" s="116" t="s">
        <v>254</v>
      </c>
      <c r="F308" s="130">
        <v>42969</v>
      </c>
      <c r="G308" s="116">
        <v>40</v>
      </c>
      <c r="H308" s="136">
        <v>60000</v>
      </c>
      <c r="I308" s="89">
        <v>3600446669</v>
      </c>
      <c r="J308" s="116">
        <v>3300</v>
      </c>
      <c r="K308" s="115" t="s">
        <v>255</v>
      </c>
      <c r="L308" s="130">
        <v>42989</v>
      </c>
      <c r="M308" s="115">
        <v>50</v>
      </c>
      <c r="N308" s="136">
        <v>-60000</v>
      </c>
      <c r="O308" s="125">
        <f t="shared" si="18"/>
        <v>0</v>
      </c>
    </row>
    <row r="309" spans="1:16" ht="23.1" customHeight="1" x14ac:dyDescent="0.3">
      <c r="A309" s="65"/>
      <c r="B309" s="127">
        <v>2000400429</v>
      </c>
      <c r="C309" s="65">
        <v>3600316986</v>
      </c>
      <c r="D309" s="116">
        <v>3300</v>
      </c>
      <c r="E309" s="116" t="s">
        <v>254</v>
      </c>
      <c r="F309" s="130">
        <v>42969</v>
      </c>
      <c r="G309" s="116">
        <v>40</v>
      </c>
      <c r="H309" s="136">
        <v>10000</v>
      </c>
      <c r="I309" s="89">
        <v>3600447642</v>
      </c>
      <c r="J309" s="116">
        <v>3300</v>
      </c>
      <c r="K309" s="115" t="s">
        <v>255</v>
      </c>
      <c r="L309" s="130">
        <v>42996</v>
      </c>
      <c r="M309" s="115">
        <v>50</v>
      </c>
      <c r="N309" s="136">
        <v>-10000</v>
      </c>
      <c r="O309" s="125">
        <f t="shared" si="18"/>
        <v>0</v>
      </c>
    </row>
    <row r="310" spans="1:16" ht="23.1" customHeight="1" x14ac:dyDescent="0.3">
      <c r="A310" s="65"/>
      <c r="B310" s="193">
        <v>2000400429</v>
      </c>
      <c r="C310" s="176">
        <v>3600317796</v>
      </c>
      <c r="D310" s="177">
        <v>3300</v>
      </c>
      <c r="E310" s="177" t="s">
        <v>254</v>
      </c>
      <c r="F310" s="178">
        <v>42969</v>
      </c>
      <c r="G310" s="177">
        <v>40</v>
      </c>
      <c r="H310" s="179">
        <v>5700</v>
      </c>
      <c r="I310" s="180">
        <v>100284002</v>
      </c>
      <c r="J310" s="177">
        <v>3300</v>
      </c>
      <c r="K310" s="181" t="s">
        <v>256</v>
      </c>
      <c r="L310" s="178">
        <v>42983</v>
      </c>
      <c r="M310" s="181">
        <v>50</v>
      </c>
      <c r="N310" s="179">
        <v>-1300</v>
      </c>
      <c r="O310" s="125"/>
    </row>
    <row r="311" spans="1:16" ht="23.1" customHeight="1" x14ac:dyDescent="0.3">
      <c r="A311" s="65"/>
      <c r="B311" s="127">
        <v>2000400429</v>
      </c>
      <c r="C311" s="65"/>
      <c r="D311" s="116"/>
      <c r="E311" s="116"/>
      <c r="F311" s="130"/>
      <c r="G311" s="116"/>
      <c r="H311" s="136"/>
      <c r="I311" s="180">
        <v>3600443103</v>
      </c>
      <c r="J311" s="177">
        <v>3300</v>
      </c>
      <c r="K311" s="181" t="s">
        <v>255</v>
      </c>
      <c r="L311" s="178">
        <v>42983</v>
      </c>
      <c r="M311" s="181">
        <v>50</v>
      </c>
      <c r="N311" s="179">
        <v>-4400</v>
      </c>
      <c r="O311" s="125"/>
    </row>
    <row r="312" spans="1:16" ht="23.1" customHeight="1" x14ac:dyDescent="0.3">
      <c r="A312" s="65"/>
      <c r="B312" s="127">
        <v>2000400429</v>
      </c>
      <c r="C312" s="65">
        <v>3600318619</v>
      </c>
      <c r="D312" s="116">
        <v>3300</v>
      </c>
      <c r="E312" s="116" t="s">
        <v>254</v>
      </c>
      <c r="F312" s="130">
        <v>42969</v>
      </c>
      <c r="G312" s="116">
        <v>40</v>
      </c>
      <c r="H312" s="136">
        <v>31320</v>
      </c>
      <c r="I312" s="89">
        <v>3600410422</v>
      </c>
      <c r="J312" s="116">
        <v>3300</v>
      </c>
      <c r="K312" s="115" t="s">
        <v>255</v>
      </c>
      <c r="L312" s="130">
        <v>42984</v>
      </c>
      <c r="M312" s="115">
        <v>50</v>
      </c>
      <c r="N312" s="136">
        <f>-H312</f>
        <v>-31320</v>
      </c>
      <c r="O312" s="125">
        <f t="shared" si="18"/>
        <v>0</v>
      </c>
    </row>
    <row r="313" spans="1:16" ht="23.1" customHeight="1" x14ac:dyDescent="0.3">
      <c r="A313" s="65"/>
      <c r="B313" s="127">
        <v>2000400429</v>
      </c>
      <c r="C313" s="65">
        <v>3600318642</v>
      </c>
      <c r="D313" s="116">
        <v>3300</v>
      </c>
      <c r="E313" s="116" t="s">
        <v>254</v>
      </c>
      <c r="F313" s="130">
        <v>42969</v>
      </c>
      <c r="G313" s="116">
        <v>40</v>
      </c>
      <c r="H313" s="136">
        <v>6000</v>
      </c>
      <c r="I313" s="89">
        <v>3600446679</v>
      </c>
      <c r="J313" s="116">
        <v>3300</v>
      </c>
      <c r="K313" s="115" t="s">
        <v>255</v>
      </c>
      <c r="L313" s="130">
        <v>42991</v>
      </c>
      <c r="M313" s="115">
        <v>50</v>
      </c>
      <c r="N313" s="136">
        <v>-6000</v>
      </c>
      <c r="O313" s="125">
        <f t="shared" si="18"/>
        <v>0</v>
      </c>
      <c r="P313" s="52"/>
    </row>
    <row r="314" spans="1:16" ht="23.1" customHeight="1" x14ac:dyDescent="0.3">
      <c r="A314" s="65"/>
      <c r="B314" s="127">
        <v>2000400429</v>
      </c>
      <c r="C314" s="65">
        <v>3600318644</v>
      </c>
      <c r="D314" s="116">
        <v>3300</v>
      </c>
      <c r="E314" s="116" t="s">
        <v>254</v>
      </c>
      <c r="F314" s="130">
        <v>42969</v>
      </c>
      <c r="G314" s="116">
        <v>40</v>
      </c>
      <c r="H314" s="136">
        <v>9552</v>
      </c>
      <c r="I314" s="89">
        <v>3600447382</v>
      </c>
      <c r="J314" s="116">
        <v>3300</v>
      </c>
      <c r="K314" s="115" t="s">
        <v>255</v>
      </c>
      <c r="L314" s="130">
        <v>42991</v>
      </c>
      <c r="M314" s="115">
        <v>50</v>
      </c>
      <c r="N314" s="136">
        <v>-9150</v>
      </c>
      <c r="O314" s="125"/>
    </row>
    <row r="315" spans="1:16" ht="23.1" customHeight="1" x14ac:dyDescent="0.3">
      <c r="A315" s="65"/>
      <c r="B315" s="127">
        <v>2000400429</v>
      </c>
      <c r="C315" s="65"/>
      <c r="D315" s="116"/>
      <c r="E315" s="116"/>
      <c r="F315" s="130"/>
      <c r="G315" s="116"/>
      <c r="H315" s="136"/>
      <c r="I315" s="89">
        <v>100022654</v>
      </c>
      <c r="J315" s="116">
        <v>3300</v>
      </c>
      <c r="K315" s="115" t="s">
        <v>256</v>
      </c>
      <c r="L315" s="130">
        <v>42992</v>
      </c>
      <c r="M315" s="115"/>
      <c r="N315" s="136">
        <v>-402</v>
      </c>
      <c r="O315" s="125"/>
    </row>
    <row r="316" spans="1:16" ht="23.1" customHeight="1" x14ac:dyDescent="0.3">
      <c r="A316" s="65"/>
      <c r="B316" s="127">
        <v>2000400429</v>
      </c>
      <c r="C316" s="65">
        <v>3600318704</v>
      </c>
      <c r="D316" s="116">
        <v>3300</v>
      </c>
      <c r="E316" s="116" t="s">
        <v>254</v>
      </c>
      <c r="F316" s="130">
        <v>42969</v>
      </c>
      <c r="G316" s="116">
        <v>40</v>
      </c>
      <c r="H316" s="136">
        <v>5700</v>
      </c>
      <c r="I316" s="89">
        <v>3600439391</v>
      </c>
      <c r="J316" s="116">
        <v>3300</v>
      </c>
      <c r="K316" s="115" t="s">
        <v>255</v>
      </c>
      <c r="L316" s="130">
        <v>42985</v>
      </c>
      <c r="M316" s="115">
        <v>50</v>
      </c>
      <c r="N316" s="136">
        <f>-H316</f>
        <v>-5700</v>
      </c>
      <c r="O316" s="125">
        <f t="shared" si="18"/>
        <v>0</v>
      </c>
    </row>
    <row r="317" spans="1:16" ht="23.1" customHeight="1" x14ac:dyDescent="0.3">
      <c r="A317" s="65"/>
      <c r="B317" s="127">
        <v>2000400429</v>
      </c>
      <c r="C317" s="65">
        <v>3600318714</v>
      </c>
      <c r="D317" s="116">
        <v>3300</v>
      </c>
      <c r="E317" s="116" t="s">
        <v>254</v>
      </c>
      <c r="F317" s="130">
        <v>42969</v>
      </c>
      <c r="G317" s="116">
        <v>40</v>
      </c>
      <c r="H317" s="136">
        <v>6636</v>
      </c>
      <c r="I317" s="89">
        <v>3600437765</v>
      </c>
      <c r="J317" s="116">
        <v>3300</v>
      </c>
      <c r="K317" s="115" t="s">
        <v>255</v>
      </c>
      <c r="L317" s="130">
        <v>42984</v>
      </c>
      <c r="M317" s="115">
        <v>50</v>
      </c>
      <c r="N317" s="136">
        <f>-H317</f>
        <v>-6636</v>
      </c>
      <c r="O317" s="125">
        <f t="shared" si="18"/>
        <v>0</v>
      </c>
    </row>
    <row r="318" spans="1:16" ht="23.1" customHeight="1" x14ac:dyDescent="0.3">
      <c r="A318" s="65"/>
      <c r="B318" s="127">
        <v>2000400429</v>
      </c>
      <c r="C318" s="65">
        <v>3600318722</v>
      </c>
      <c r="D318" s="116">
        <v>3300</v>
      </c>
      <c r="E318" s="116" t="s">
        <v>254</v>
      </c>
      <c r="F318" s="130">
        <v>42969</v>
      </c>
      <c r="G318" s="116">
        <v>40</v>
      </c>
      <c r="H318" s="136">
        <v>20440</v>
      </c>
      <c r="I318" s="89">
        <v>3600440568</v>
      </c>
      <c r="J318" s="116">
        <v>3300</v>
      </c>
      <c r="K318" s="115" t="s">
        <v>255</v>
      </c>
      <c r="L318" s="130">
        <v>42985</v>
      </c>
      <c r="M318" s="115">
        <v>50</v>
      </c>
      <c r="N318" s="136">
        <f>-H318</f>
        <v>-20440</v>
      </c>
      <c r="O318" s="125">
        <f t="shared" si="18"/>
        <v>0</v>
      </c>
    </row>
    <row r="319" spans="1:16" ht="23.1" customHeight="1" x14ac:dyDescent="0.3">
      <c r="A319" s="65"/>
      <c r="B319" s="127">
        <v>2000400429</v>
      </c>
      <c r="C319" s="65">
        <v>3600318724</v>
      </c>
      <c r="D319" s="116">
        <v>3300</v>
      </c>
      <c r="E319" s="116" t="s">
        <v>254</v>
      </c>
      <c r="F319" s="130">
        <v>42969</v>
      </c>
      <c r="G319" s="116">
        <v>40</v>
      </c>
      <c r="H319" s="136">
        <v>11400</v>
      </c>
      <c r="I319" s="89">
        <v>3600447256</v>
      </c>
      <c r="J319" s="116">
        <v>3300</v>
      </c>
      <c r="K319" s="115" t="s">
        <v>255</v>
      </c>
      <c r="L319" s="130">
        <v>42990</v>
      </c>
      <c r="M319" s="115">
        <v>50</v>
      </c>
      <c r="N319" s="136">
        <v>-11400</v>
      </c>
      <c r="O319" s="125">
        <f t="shared" si="18"/>
        <v>0</v>
      </c>
    </row>
    <row r="320" spans="1:16" ht="23.1" customHeight="1" x14ac:dyDescent="0.3">
      <c r="A320" s="65"/>
      <c r="B320" s="127">
        <v>2000400429</v>
      </c>
      <c r="C320" s="65">
        <v>3600318725</v>
      </c>
      <c r="D320" s="116">
        <v>3300</v>
      </c>
      <c r="E320" s="116" t="s">
        <v>254</v>
      </c>
      <c r="F320" s="130">
        <v>42969</v>
      </c>
      <c r="G320" s="116">
        <v>40</v>
      </c>
      <c r="H320" s="136">
        <v>23200</v>
      </c>
      <c r="I320" s="89">
        <v>3600447364</v>
      </c>
      <c r="J320" s="116">
        <v>3300</v>
      </c>
      <c r="K320" s="115" t="s">
        <v>255</v>
      </c>
      <c r="L320" s="130">
        <v>42989</v>
      </c>
      <c r="M320" s="115">
        <v>50</v>
      </c>
      <c r="N320" s="136">
        <f>-H320</f>
        <v>-23200</v>
      </c>
      <c r="O320" s="125">
        <f t="shared" si="18"/>
        <v>0</v>
      </c>
    </row>
    <row r="321" spans="1:15" ht="23.1" customHeight="1" x14ac:dyDescent="0.3">
      <c r="A321" s="65"/>
      <c r="B321" s="127">
        <v>2000400429</v>
      </c>
      <c r="C321" s="65">
        <v>3600318737</v>
      </c>
      <c r="D321" s="116">
        <v>3300</v>
      </c>
      <c r="E321" s="116" t="s">
        <v>254</v>
      </c>
      <c r="F321" s="130">
        <v>42969</v>
      </c>
      <c r="G321" s="116">
        <v>40</v>
      </c>
      <c r="H321" s="136">
        <v>10916</v>
      </c>
      <c r="I321" s="89">
        <v>3600446665</v>
      </c>
      <c r="J321" s="116">
        <v>3300</v>
      </c>
      <c r="K321" s="115" t="s">
        <v>255</v>
      </c>
      <c r="L321" s="130">
        <v>42985</v>
      </c>
      <c r="M321" s="115">
        <v>50</v>
      </c>
      <c r="N321" s="136">
        <f>-H321</f>
        <v>-10916</v>
      </c>
      <c r="O321" s="125">
        <f t="shared" si="18"/>
        <v>0</v>
      </c>
    </row>
    <row r="322" spans="1:15" ht="23.1" customHeight="1" x14ac:dyDescent="0.3">
      <c r="A322" s="65"/>
      <c r="B322" s="127">
        <v>2000400429</v>
      </c>
      <c r="C322" s="65">
        <v>3600318738</v>
      </c>
      <c r="D322" s="116">
        <v>3300</v>
      </c>
      <c r="E322" s="116" t="s">
        <v>254</v>
      </c>
      <c r="F322" s="130">
        <v>42969</v>
      </c>
      <c r="G322" s="116">
        <v>40</v>
      </c>
      <c r="H322" s="136">
        <v>10000</v>
      </c>
      <c r="I322" s="89">
        <v>3600440562</v>
      </c>
      <c r="J322" s="116">
        <v>3300</v>
      </c>
      <c r="K322" s="115" t="s">
        <v>255</v>
      </c>
      <c r="L322" s="130">
        <v>42985</v>
      </c>
      <c r="M322" s="115">
        <v>50</v>
      </c>
      <c r="N322" s="136">
        <f>-H322</f>
        <v>-10000</v>
      </c>
      <c r="O322" s="125">
        <f t="shared" si="18"/>
        <v>0</v>
      </c>
    </row>
    <row r="323" spans="1:15" ht="23.1" customHeight="1" x14ac:dyDescent="0.3">
      <c r="A323" s="65"/>
      <c r="B323" s="127">
        <v>2000400429</v>
      </c>
      <c r="C323" s="65">
        <v>3600318739</v>
      </c>
      <c r="D323" s="116">
        <v>3300</v>
      </c>
      <c r="E323" s="116" t="s">
        <v>254</v>
      </c>
      <c r="F323" s="130">
        <v>42969</v>
      </c>
      <c r="G323" s="116">
        <v>40</v>
      </c>
      <c r="H323" s="136">
        <v>9980</v>
      </c>
      <c r="I323" s="89"/>
      <c r="J323" s="116"/>
      <c r="K323" s="115"/>
      <c r="L323" s="130"/>
      <c r="M323" s="115"/>
      <c r="N323" s="136"/>
      <c r="O323" s="125">
        <f t="shared" si="18"/>
        <v>9980</v>
      </c>
    </row>
    <row r="324" spans="1:15" ht="23.1" customHeight="1" x14ac:dyDescent="0.3">
      <c r="A324" s="65"/>
      <c r="B324" s="127">
        <v>2000400429</v>
      </c>
      <c r="C324" s="65">
        <v>3600318740</v>
      </c>
      <c r="D324" s="116">
        <v>3300</v>
      </c>
      <c r="E324" s="116" t="s">
        <v>254</v>
      </c>
      <c r="F324" s="130">
        <v>42969</v>
      </c>
      <c r="G324" s="116">
        <v>40</v>
      </c>
      <c r="H324" s="136">
        <v>5000</v>
      </c>
      <c r="I324" s="89">
        <v>3600449903</v>
      </c>
      <c r="J324" s="116">
        <v>3300</v>
      </c>
      <c r="K324" s="115" t="s">
        <v>255</v>
      </c>
      <c r="L324" s="130">
        <v>43003</v>
      </c>
      <c r="M324" s="115">
        <v>50</v>
      </c>
      <c r="N324" s="136">
        <f>-H324</f>
        <v>-5000</v>
      </c>
      <c r="O324" s="125">
        <f t="shared" si="18"/>
        <v>0</v>
      </c>
    </row>
    <row r="325" spans="1:15" ht="23.1" customHeight="1" x14ac:dyDescent="0.3">
      <c r="A325" s="65"/>
      <c r="B325" s="127">
        <v>2000400429</v>
      </c>
      <c r="C325" s="65">
        <v>3600318827</v>
      </c>
      <c r="D325" s="116">
        <v>3300</v>
      </c>
      <c r="E325" s="116" t="s">
        <v>254</v>
      </c>
      <c r="F325" s="130">
        <v>42969</v>
      </c>
      <c r="G325" s="116">
        <v>40</v>
      </c>
      <c r="H325" s="136">
        <v>5000</v>
      </c>
      <c r="I325" s="89"/>
      <c r="J325" s="116"/>
      <c r="K325" s="115"/>
      <c r="L325" s="130"/>
      <c r="M325" s="115"/>
      <c r="N325" s="136"/>
      <c r="O325" s="125">
        <f t="shared" si="18"/>
        <v>5000</v>
      </c>
    </row>
    <row r="326" spans="1:15" ht="23.1" customHeight="1" x14ac:dyDescent="0.3">
      <c r="A326" s="65"/>
      <c r="B326" s="193">
        <v>2000400429</v>
      </c>
      <c r="C326" s="176">
        <v>3600318829</v>
      </c>
      <c r="D326" s="177">
        <v>3300</v>
      </c>
      <c r="E326" s="177" t="s">
        <v>254</v>
      </c>
      <c r="F326" s="178">
        <v>42969</v>
      </c>
      <c r="G326" s="177">
        <v>40</v>
      </c>
      <c r="H326" s="179">
        <v>7820</v>
      </c>
      <c r="I326" s="180">
        <v>3600443107</v>
      </c>
      <c r="J326" s="177">
        <v>3300</v>
      </c>
      <c r="K326" s="181" t="s">
        <v>255</v>
      </c>
      <c r="L326" s="178">
        <v>42983</v>
      </c>
      <c r="M326" s="181">
        <v>50</v>
      </c>
      <c r="N326" s="179">
        <f>-H326</f>
        <v>-7820</v>
      </c>
      <c r="O326" s="125">
        <f t="shared" si="18"/>
        <v>0</v>
      </c>
    </row>
    <row r="327" spans="1:15" ht="23.1" customHeight="1" x14ac:dyDescent="0.3">
      <c r="A327" s="65"/>
      <c r="B327" s="127">
        <v>2000400429</v>
      </c>
      <c r="C327" s="65">
        <v>3600318840</v>
      </c>
      <c r="D327" s="116">
        <v>3300</v>
      </c>
      <c r="E327" s="116" t="s">
        <v>254</v>
      </c>
      <c r="F327" s="130">
        <v>42969</v>
      </c>
      <c r="G327" s="116">
        <v>40</v>
      </c>
      <c r="H327" s="136">
        <v>8380</v>
      </c>
      <c r="I327" s="89">
        <v>3600446674</v>
      </c>
      <c r="J327" s="116">
        <v>3300</v>
      </c>
      <c r="K327" s="115" t="s">
        <v>255</v>
      </c>
      <c r="L327" s="130">
        <v>42991</v>
      </c>
      <c r="M327" s="115">
        <v>50</v>
      </c>
      <c r="N327" s="136">
        <v>-8060</v>
      </c>
      <c r="O327" s="125">
        <f t="shared" si="18"/>
        <v>320</v>
      </c>
    </row>
    <row r="328" spans="1:15" ht="23.1" customHeight="1" x14ac:dyDescent="0.3">
      <c r="A328" s="65"/>
      <c r="B328" s="127">
        <v>2000400429</v>
      </c>
      <c r="C328" s="65"/>
      <c r="D328" s="116"/>
      <c r="E328" s="116"/>
      <c r="F328" s="130"/>
      <c r="G328" s="116"/>
      <c r="H328" s="136"/>
      <c r="I328" s="89">
        <v>100022653</v>
      </c>
      <c r="J328" s="116">
        <v>3300</v>
      </c>
      <c r="K328" s="115" t="s">
        <v>255</v>
      </c>
      <c r="L328" s="130">
        <v>42991</v>
      </c>
      <c r="M328" s="115">
        <v>50</v>
      </c>
      <c r="N328" s="136">
        <v>-300</v>
      </c>
      <c r="O328" s="125">
        <f t="shared" si="18"/>
        <v>-300</v>
      </c>
    </row>
    <row r="329" spans="1:15" ht="23.1" customHeight="1" x14ac:dyDescent="0.3">
      <c r="A329" s="65"/>
      <c r="B329" s="127">
        <v>2000400429</v>
      </c>
      <c r="C329" s="65">
        <v>3600318841</v>
      </c>
      <c r="D329" s="116">
        <v>3300</v>
      </c>
      <c r="E329" s="116" t="s">
        <v>254</v>
      </c>
      <c r="F329" s="130">
        <v>42969</v>
      </c>
      <c r="G329" s="116">
        <v>40</v>
      </c>
      <c r="H329" s="136">
        <v>6420</v>
      </c>
      <c r="I329" s="89">
        <v>3600447362</v>
      </c>
      <c r="J329" s="116">
        <v>3300</v>
      </c>
      <c r="K329" s="115" t="s">
        <v>255</v>
      </c>
      <c r="L329" s="130">
        <v>42986</v>
      </c>
      <c r="M329" s="115">
        <v>50</v>
      </c>
      <c r="N329" s="136">
        <v>-6420</v>
      </c>
      <c r="O329" s="125">
        <f t="shared" si="18"/>
        <v>0</v>
      </c>
    </row>
    <row r="330" spans="1:15" ht="23.1" customHeight="1" x14ac:dyDescent="0.3">
      <c r="A330" s="65"/>
      <c r="B330" s="127">
        <v>2000400429</v>
      </c>
      <c r="C330" s="65">
        <v>3600318846</v>
      </c>
      <c r="D330" s="116">
        <v>3300</v>
      </c>
      <c r="E330" s="116" t="s">
        <v>254</v>
      </c>
      <c r="F330" s="130">
        <v>42969</v>
      </c>
      <c r="G330" s="116">
        <v>40</v>
      </c>
      <c r="H330" s="136">
        <v>5000</v>
      </c>
      <c r="I330" s="89">
        <v>3600439390</v>
      </c>
      <c r="J330" s="116">
        <v>3300</v>
      </c>
      <c r="K330" s="115" t="s">
        <v>255</v>
      </c>
      <c r="L330" s="130">
        <v>42985</v>
      </c>
      <c r="M330" s="115">
        <v>50</v>
      </c>
      <c r="N330" s="136">
        <f>-H330</f>
        <v>-5000</v>
      </c>
      <c r="O330" s="125">
        <f t="shared" si="18"/>
        <v>0</v>
      </c>
    </row>
    <row r="331" spans="1:15" ht="23.1" customHeight="1" x14ac:dyDescent="0.3">
      <c r="A331" s="65"/>
      <c r="B331" s="127">
        <v>2000400429</v>
      </c>
      <c r="C331" s="65">
        <v>3600318848</v>
      </c>
      <c r="D331" s="116">
        <v>3300</v>
      </c>
      <c r="E331" s="116" t="s">
        <v>254</v>
      </c>
      <c r="F331" s="130">
        <v>42969</v>
      </c>
      <c r="G331" s="116">
        <v>40</v>
      </c>
      <c r="H331" s="136">
        <v>19480</v>
      </c>
      <c r="I331" s="89">
        <v>3600417784</v>
      </c>
      <c r="J331" s="116">
        <v>3300</v>
      </c>
      <c r="K331" s="115" t="s">
        <v>255</v>
      </c>
      <c r="L331" s="130">
        <v>43000</v>
      </c>
      <c r="M331" s="115">
        <v>50</v>
      </c>
      <c r="N331" s="136">
        <v>-19480</v>
      </c>
      <c r="O331" s="125">
        <f t="shared" si="18"/>
        <v>0</v>
      </c>
    </row>
    <row r="332" spans="1:15" ht="23.1" customHeight="1" x14ac:dyDescent="0.3">
      <c r="A332" s="65"/>
      <c r="B332" s="127">
        <v>2000400429</v>
      </c>
      <c r="C332" s="65">
        <v>3600318849</v>
      </c>
      <c r="D332" s="116">
        <v>3300</v>
      </c>
      <c r="E332" s="116" t="s">
        <v>254</v>
      </c>
      <c r="F332" s="130">
        <v>42969</v>
      </c>
      <c r="G332" s="116">
        <v>40</v>
      </c>
      <c r="H332" s="136">
        <v>10000</v>
      </c>
      <c r="I332" s="89">
        <v>3600447372</v>
      </c>
      <c r="J332" s="116">
        <v>3300</v>
      </c>
      <c r="K332" s="115" t="s">
        <v>255</v>
      </c>
      <c r="L332" s="130">
        <v>42991</v>
      </c>
      <c r="M332" s="115">
        <v>50</v>
      </c>
      <c r="N332" s="136">
        <v>-10000</v>
      </c>
      <c r="O332" s="125">
        <f t="shared" si="18"/>
        <v>0</v>
      </c>
    </row>
    <row r="333" spans="1:15" ht="23.1" customHeight="1" x14ac:dyDescent="0.3">
      <c r="A333" s="65"/>
      <c r="B333" s="127">
        <v>2000400429</v>
      </c>
      <c r="C333" s="65">
        <v>3600319211</v>
      </c>
      <c r="D333" s="116">
        <v>3300</v>
      </c>
      <c r="E333" s="116" t="s">
        <v>254</v>
      </c>
      <c r="F333" s="130">
        <v>42969</v>
      </c>
      <c r="G333" s="116">
        <v>40</v>
      </c>
      <c r="H333" s="136">
        <v>7500</v>
      </c>
      <c r="I333" s="89">
        <v>3600445064</v>
      </c>
      <c r="J333" s="116">
        <v>3300</v>
      </c>
      <c r="K333" s="115" t="s">
        <v>255</v>
      </c>
      <c r="L333" s="130">
        <v>42989</v>
      </c>
      <c r="M333" s="115">
        <v>50</v>
      </c>
      <c r="N333" s="136">
        <f>-H333</f>
        <v>-7500</v>
      </c>
      <c r="O333" s="125">
        <f t="shared" si="18"/>
        <v>0</v>
      </c>
    </row>
    <row r="334" spans="1:15" ht="23.1" customHeight="1" x14ac:dyDescent="0.3">
      <c r="A334" s="65"/>
      <c r="B334" s="127">
        <v>2000400429</v>
      </c>
      <c r="C334" s="65">
        <v>3600319212</v>
      </c>
      <c r="D334" s="116">
        <v>3300</v>
      </c>
      <c r="E334" s="116" t="s">
        <v>254</v>
      </c>
      <c r="F334" s="130">
        <v>42969</v>
      </c>
      <c r="G334" s="116">
        <v>40</v>
      </c>
      <c r="H334" s="136">
        <v>5800</v>
      </c>
      <c r="I334" s="89"/>
      <c r="J334" s="116"/>
      <c r="K334" s="115"/>
      <c r="L334" s="130"/>
      <c r="M334" s="115"/>
      <c r="N334" s="136"/>
      <c r="O334" s="122">
        <f>+H334</f>
        <v>5800</v>
      </c>
    </row>
    <row r="335" spans="1:15" ht="23.1" customHeight="1" x14ac:dyDescent="0.3">
      <c r="A335" s="65"/>
      <c r="B335" s="193">
        <v>2000400429</v>
      </c>
      <c r="C335" s="176">
        <v>3600319213</v>
      </c>
      <c r="D335" s="177">
        <v>3300</v>
      </c>
      <c r="E335" s="177" t="s">
        <v>254</v>
      </c>
      <c r="F335" s="178">
        <v>42969</v>
      </c>
      <c r="G335" s="177">
        <v>40</v>
      </c>
      <c r="H335" s="179">
        <v>14400</v>
      </c>
      <c r="I335" s="180">
        <v>3600267938</v>
      </c>
      <c r="J335" s="177">
        <v>3300</v>
      </c>
      <c r="K335" s="181" t="s">
        <v>255</v>
      </c>
      <c r="L335" s="178">
        <v>42984</v>
      </c>
      <c r="M335" s="181">
        <v>50</v>
      </c>
      <c r="N335" s="212">
        <v>-14000</v>
      </c>
      <c r="O335" s="122"/>
    </row>
    <row r="336" spans="1:15" ht="23.1" customHeight="1" x14ac:dyDescent="0.3">
      <c r="A336" s="65"/>
      <c r="B336" s="127">
        <v>2000400429</v>
      </c>
      <c r="C336" s="65"/>
      <c r="D336" s="116"/>
      <c r="E336" s="116"/>
      <c r="F336" s="130"/>
      <c r="G336" s="116"/>
      <c r="H336" s="136"/>
      <c r="I336" s="180">
        <v>100021946</v>
      </c>
      <c r="J336" s="211">
        <v>3300</v>
      </c>
      <c r="K336" s="181" t="s">
        <v>256</v>
      </c>
      <c r="L336" s="178">
        <v>42983</v>
      </c>
      <c r="M336" s="181">
        <v>50</v>
      </c>
      <c r="N336" s="179">
        <v>-400</v>
      </c>
      <c r="O336" s="122"/>
    </row>
    <row r="337" spans="1:16" ht="23.1" customHeight="1" x14ac:dyDescent="0.3">
      <c r="A337" s="65"/>
      <c r="B337" s="127">
        <v>2000400429</v>
      </c>
      <c r="C337" s="65">
        <v>3600319422</v>
      </c>
      <c r="D337" s="116">
        <v>3300</v>
      </c>
      <c r="E337" s="116" t="s">
        <v>254</v>
      </c>
      <c r="F337" s="130">
        <v>42969</v>
      </c>
      <c r="G337" s="116">
        <v>40</v>
      </c>
      <c r="H337" s="136">
        <v>9002</v>
      </c>
      <c r="I337" s="89"/>
      <c r="J337" s="116"/>
      <c r="K337" s="115"/>
      <c r="L337" s="130"/>
      <c r="M337" s="115"/>
      <c r="N337" s="136"/>
      <c r="O337" s="122">
        <f>+H337</f>
        <v>9002</v>
      </c>
      <c r="P337" s="49"/>
    </row>
    <row r="338" spans="1:16" ht="23.1" customHeight="1" x14ac:dyDescent="0.3">
      <c r="A338" s="65"/>
      <c r="B338" s="127">
        <v>2000400429</v>
      </c>
      <c r="C338" s="65">
        <v>3600319427</v>
      </c>
      <c r="D338" s="116">
        <v>3300</v>
      </c>
      <c r="E338" s="116" t="s">
        <v>254</v>
      </c>
      <c r="F338" s="130">
        <v>42969</v>
      </c>
      <c r="G338" s="116">
        <v>40</v>
      </c>
      <c r="H338" s="136">
        <v>3160</v>
      </c>
      <c r="I338" s="89">
        <v>3600448147</v>
      </c>
      <c r="J338" s="133">
        <v>3300</v>
      </c>
      <c r="K338" s="133" t="s">
        <v>255</v>
      </c>
      <c r="L338" s="129">
        <v>42998</v>
      </c>
      <c r="M338" s="135">
        <v>50</v>
      </c>
      <c r="N338" s="136">
        <v>-3160</v>
      </c>
      <c r="O338" s="122"/>
    </row>
    <row r="339" spans="1:16" ht="23.1" customHeight="1" x14ac:dyDescent="0.3">
      <c r="A339" s="65"/>
      <c r="B339" s="127">
        <v>2000400429</v>
      </c>
      <c r="C339" s="65">
        <v>3600319430</v>
      </c>
      <c r="D339" s="116">
        <v>3300</v>
      </c>
      <c r="E339" s="116" t="s">
        <v>254</v>
      </c>
      <c r="F339" s="130">
        <v>42969</v>
      </c>
      <c r="G339" s="116">
        <v>40</v>
      </c>
      <c r="H339" s="136">
        <v>9570</v>
      </c>
      <c r="I339" s="89">
        <v>3600439387</v>
      </c>
      <c r="J339" s="116">
        <v>3300</v>
      </c>
      <c r="K339" s="115" t="s">
        <v>255</v>
      </c>
      <c r="L339" s="130">
        <v>42985</v>
      </c>
      <c r="M339" s="115">
        <v>50</v>
      </c>
      <c r="N339" s="136">
        <f>-H339</f>
        <v>-9570</v>
      </c>
      <c r="O339" s="122"/>
    </row>
    <row r="340" spans="1:16" ht="23.1" customHeight="1" x14ac:dyDescent="0.3">
      <c r="A340" s="65"/>
      <c r="B340" s="127">
        <v>2000400429</v>
      </c>
      <c r="C340" s="65">
        <v>3600319431</v>
      </c>
      <c r="D340" s="116">
        <v>3300</v>
      </c>
      <c r="E340" s="116" t="s">
        <v>254</v>
      </c>
      <c r="F340" s="130">
        <v>42969</v>
      </c>
      <c r="G340" s="116">
        <v>40</v>
      </c>
      <c r="H340" s="136">
        <v>10000</v>
      </c>
      <c r="I340" s="89"/>
      <c r="J340" s="116"/>
      <c r="K340" s="115"/>
      <c r="L340" s="130"/>
      <c r="M340" s="115"/>
      <c r="N340" s="136"/>
      <c r="O340" s="122">
        <f>+H340</f>
        <v>10000</v>
      </c>
    </row>
    <row r="341" spans="1:16" ht="23.1" customHeight="1" x14ac:dyDescent="0.3">
      <c r="A341" s="65"/>
      <c r="B341" s="127">
        <v>2000400429</v>
      </c>
      <c r="C341" s="65">
        <v>3600321526</v>
      </c>
      <c r="D341" s="116">
        <v>3300</v>
      </c>
      <c r="E341" s="116" t="s">
        <v>254</v>
      </c>
      <c r="F341" s="130">
        <v>42969</v>
      </c>
      <c r="G341" s="116">
        <v>40</v>
      </c>
      <c r="H341" s="136">
        <v>50000</v>
      </c>
      <c r="I341" s="89"/>
      <c r="J341" s="116"/>
      <c r="K341" s="115"/>
      <c r="L341" s="130"/>
      <c r="M341" s="115"/>
      <c r="N341" s="136"/>
      <c r="O341" s="122">
        <f>+H341</f>
        <v>50000</v>
      </c>
    </row>
    <row r="342" spans="1:16" ht="23.1" customHeight="1" x14ac:dyDescent="0.3">
      <c r="A342" s="65"/>
      <c r="B342" s="127">
        <v>2000400429</v>
      </c>
      <c r="C342" s="176">
        <v>3600309800</v>
      </c>
      <c r="D342" s="177">
        <v>3300</v>
      </c>
      <c r="E342" s="177" t="s">
        <v>254</v>
      </c>
      <c r="F342" s="178">
        <v>42969</v>
      </c>
      <c r="G342" s="177">
        <v>40</v>
      </c>
      <c r="H342" s="179">
        <v>63424</v>
      </c>
      <c r="I342" s="180">
        <v>100250948</v>
      </c>
      <c r="J342" s="177">
        <v>3300</v>
      </c>
      <c r="K342" s="181" t="s">
        <v>256</v>
      </c>
      <c r="L342" s="178">
        <v>42975</v>
      </c>
      <c r="M342" s="181">
        <v>50</v>
      </c>
      <c r="N342" s="179">
        <f>-H342</f>
        <v>-63424</v>
      </c>
      <c r="O342" s="122"/>
    </row>
    <row r="343" spans="1:16" ht="23.1" customHeight="1" x14ac:dyDescent="0.3">
      <c r="A343" s="65"/>
      <c r="B343" s="127">
        <v>2000400429</v>
      </c>
      <c r="C343" s="176">
        <v>3600318718</v>
      </c>
      <c r="D343" s="177">
        <v>3300</v>
      </c>
      <c r="E343" s="177" t="s">
        <v>254</v>
      </c>
      <c r="F343" s="178">
        <v>42969</v>
      </c>
      <c r="G343" s="177">
        <v>40</v>
      </c>
      <c r="H343" s="179">
        <v>5800</v>
      </c>
      <c r="I343" s="180">
        <v>100253636</v>
      </c>
      <c r="J343" s="177">
        <v>3300</v>
      </c>
      <c r="K343" s="181" t="s">
        <v>256</v>
      </c>
      <c r="L343" s="178">
        <v>42975</v>
      </c>
      <c r="M343" s="181">
        <v>50</v>
      </c>
      <c r="N343" s="179">
        <f>-H343</f>
        <v>-5800</v>
      </c>
      <c r="O343" s="122"/>
    </row>
    <row r="344" spans="1:16" ht="23.1" customHeight="1" x14ac:dyDescent="0.3">
      <c r="A344" s="65"/>
      <c r="B344" s="127">
        <v>2000400429</v>
      </c>
      <c r="C344" s="65">
        <v>3600252396</v>
      </c>
      <c r="D344" s="116">
        <v>3300</v>
      </c>
      <c r="E344" s="116" t="s">
        <v>254</v>
      </c>
      <c r="F344" s="130">
        <v>42970</v>
      </c>
      <c r="G344" s="116">
        <v>40</v>
      </c>
      <c r="H344" s="136">
        <v>5880</v>
      </c>
      <c r="I344" s="89">
        <v>3600439384</v>
      </c>
      <c r="J344" s="133">
        <v>3300</v>
      </c>
      <c r="K344" s="133" t="s">
        <v>255</v>
      </c>
      <c r="L344" s="129">
        <v>42985</v>
      </c>
      <c r="M344" s="135">
        <v>50</v>
      </c>
      <c r="N344" s="136">
        <f>-H344</f>
        <v>-5880</v>
      </c>
      <c r="O344" s="122"/>
    </row>
    <row r="345" spans="1:16" ht="23.1" customHeight="1" x14ac:dyDescent="0.3">
      <c r="A345" s="65"/>
      <c r="B345" s="127">
        <v>2000400429</v>
      </c>
      <c r="C345" s="65">
        <v>3600252397</v>
      </c>
      <c r="D345" s="116">
        <v>3300</v>
      </c>
      <c r="E345" s="116" t="s">
        <v>254</v>
      </c>
      <c r="F345" s="130">
        <v>42970</v>
      </c>
      <c r="G345" s="116">
        <v>40</v>
      </c>
      <c r="H345" s="136">
        <v>8280</v>
      </c>
      <c r="I345" s="89">
        <v>3600447553</v>
      </c>
      <c r="J345" s="116">
        <v>3300</v>
      </c>
      <c r="K345" s="115" t="s">
        <v>255</v>
      </c>
      <c r="L345" s="130">
        <v>42997</v>
      </c>
      <c r="M345" s="115">
        <v>50</v>
      </c>
      <c r="N345" s="136">
        <v>-8280</v>
      </c>
      <c r="O345" s="122"/>
    </row>
    <row r="346" spans="1:16" ht="23.1" customHeight="1" x14ac:dyDescent="0.3">
      <c r="A346" s="65"/>
      <c r="B346" s="127">
        <v>2000400429</v>
      </c>
      <c r="C346" s="65">
        <v>3600252398</v>
      </c>
      <c r="D346" s="116">
        <v>3300</v>
      </c>
      <c r="E346" s="116" t="s">
        <v>254</v>
      </c>
      <c r="F346" s="130">
        <v>42970</v>
      </c>
      <c r="G346" s="116">
        <v>40</v>
      </c>
      <c r="H346" s="136">
        <v>6120</v>
      </c>
      <c r="I346" s="89">
        <v>3600085675</v>
      </c>
      <c r="J346" s="133">
        <v>3300</v>
      </c>
      <c r="K346" s="133" t="s">
        <v>255</v>
      </c>
      <c r="L346" s="129">
        <v>42985</v>
      </c>
      <c r="M346" s="135">
        <v>50</v>
      </c>
      <c r="N346" s="136">
        <f>-H346</f>
        <v>-6120</v>
      </c>
      <c r="O346" s="122"/>
    </row>
    <row r="347" spans="1:16" ht="23.1" customHeight="1" x14ac:dyDescent="0.3">
      <c r="A347" s="65"/>
      <c r="B347" s="127">
        <v>2000400429</v>
      </c>
      <c r="C347" s="65">
        <v>3600252399</v>
      </c>
      <c r="D347" s="116">
        <v>3300</v>
      </c>
      <c r="E347" s="116" t="s">
        <v>254</v>
      </c>
      <c r="F347" s="130">
        <v>42970</v>
      </c>
      <c r="G347" s="116">
        <v>40</v>
      </c>
      <c r="H347" s="136">
        <v>6100</v>
      </c>
      <c r="I347" s="89">
        <v>3600440570</v>
      </c>
      <c r="J347" s="133">
        <v>3300</v>
      </c>
      <c r="K347" s="133" t="s">
        <v>255</v>
      </c>
      <c r="L347" s="129">
        <v>42985</v>
      </c>
      <c r="M347" s="135">
        <v>50</v>
      </c>
      <c r="N347" s="136">
        <f>-H347</f>
        <v>-6100</v>
      </c>
      <c r="O347" s="122"/>
    </row>
    <row r="348" spans="1:16" ht="23.1" customHeight="1" x14ac:dyDescent="0.3">
      <c r="A348" s="65"/>
      <c r="B348" s="127">
        <v>2000400429</v>
      </c>
      <c r="C348" s="65">
        <v>3600252400</v>
      </c>
      <c r="D348" s="116">
        <v>3300</v>
      </c>
      <c r="E348" s="116" t="s">
        <v>254</v>
      </c>
      <c r="F348" s="130">
        <v>42970</v>
      </c>
      <c r="G348" s="116">
        <v>40</v>
      </c>
      <c r="H348" s="136">
        <v>8580</v>
      </c>
      <c r="I348" s="89">
        <v>3600447366</v>
      </c>
      <c r="J348" s="133">
        <v>3300</v>
      </c>
      <c r="K348" s="133" t="s">
        <v>255</v>
      </c>
      <c r="L348" s="130">
        <v>42989</v>
      </c>
      <c r="M348" s="115">
        <v>50</v>
      </c>
      <c r="N348" s="136">
        <f>-H348</f>
        <v>-8580</v>
      </c>
      <c r="O348" s="122"/>
    </row>
    <row r="349" spans="1:16" ht="23.1" customHeight="1" x14ac:dyDescent="0.3">
      <c r="A349" s="65"/>
      <c r="B349" s="127">
        <v>2000400429</v>
      </c>
      <c r="C349" s="65">
        <v>3600312641</v>
      </c>
      <c r="D349" s="116">
        <v>3300</v>
      </c>
      <c r="E349" s="116" t="s">
        <v>254</v>
      </c>
      <c r="F349" s="130">
        <v>42970</v>
      </c>
      <c r="G349" s="116">
        <v>40</v>
      </c>
      <c r="H349" s="136">
        <v>10000</v>
      </c>
      <c r="I349" s="89">
        <v>3600453202</v>
      </c>
      <c r="J349" s="116">
        <v>3300</v>
      </c>
      <c r="K349" s="115" t="s">
        <v>255</v>
      </c>
      <c r="L349" s="130">
        <v>43000</v>
      </c>
      <c r="M349" s="115">
        <v>50</v>
      </c>
      <c r="N349" s="136">
        <v>-10000</v>
      </c>
      <c r="O349" s="122"/>
    </row>
    <row r="350" spans="1:16" ht="23.1" customHeight="1" x14ac:dyDescent="0.3">
      <c r="A350" s="65"/>
      <c r="B350" s="127">
        <v>2000400429</v>
      </c>
      <c r="C350" s="65">
        <v>3600312642</v>
      </c>
      <c r="D350" s="116">
        <v>3300</v>
      </c>
      <c r="E350" s="116" t="s">
        <v>254</v>
      </c>
      <c r="F350" s="130">
        <v>42970</v>
      </c>
      <c r="G350" s="116">
        <v>40</v>
      </c>
      <c r="H350" s="136">
        <v>10000</v>
      </c>
      <c r="I350" s="89">
        <v>3600452622</v>
      </c>
      <c r="J350" s="116">
        <v>3300</v>
      </c>
      <c r="K350" s="115" t="s">
        <v>255</v>
      </c>
      <c r="L350" s="130">
        <v>43003</v>
      </c>
      <c r="M350" s="115">
        <v>50</v>
      </c>
      <c r="N350" s="136">
        <v>-10000</v>
      </c>
      <c r="O350" s="122"/>
    </row>
    <row r="351" spans="1:16" ht="23.1" customHeight="1" x14ac:dyDescent="0.3">
      <c r="A351" s="65"/>
      <c r="B351" s="127">
        <v>2000400429</v>
      </c>
      <c r="C351" s="65">
        <v>3600312643</v>
      </c>
      <c r="D351" s="116">
        <v>3300</v>
      </c>
      <c r="E351" s="116" t="s">
        <v>254</v>
      </c>
      <c r="F351" s="130">
        <v>42970</v>
      </c>
      <c r="G351" s="116">
        <v>40</v>
      </c>
      <c r="H351" s="136">
        <v>10000</v>
      </c>
      <c r="I351" s="89">
        <v>3600453201</v>
      </c>
      <c r="J351" s="116">
        <v>3300</v>
      </c>
      <c r="K351" s="115" t="s">
        <v>255</v>
      </c>
      <c r="L351" s="130">
        <v>43000</v>
      </c>
      <c r="M351" s="115">
        <v>50</v>
      </c>
      <c r="N351" s="136">
        <v>-10000</v>
      </c>
      <c r="O351" s="122"/>
    </row>
    <row r="352" spans="1:16" ht="23.1" customHeight="1" x14ac:dyDescent="0.3">
      <c r="A352" s="65"/>
      <c r="B352" s="127">
        <v>2000400429</v>
      </c>
      <c r="C352" s="65">
        <v>3600318072</v>
      </c>
      <c r="D352" s="116">
        <v>3300</v>
      </c>
      <c r="E352" s="116" t="s">
        <v>254</v>
      </c>
      <c r="F352" s="130">
        <v>42970</v>
      </c>
      <c r="G352" s="116">
        <v>40</v>
      </c>
      <c r="H352" s="136">
        <v>50000</v>
      </c>
      <c r="I352" s="89">
        <v>3600448276</v>
      </c>
      <c r="J352" s="116">
        <v>3300</v>
      </c>
      <c r="K352" s="115" t="s">
        <v>255</v>
      </c>
      <c r="L352" s="130">
        <v>42996</v>
      </c>
      <c r="M352" s="115">
        <v>50</v>
      </c>
      <c r="N352" s="136">
        <v>-50000</v>
      </c>
      <c r="O352" s="122"/>
    </row>
    <row r="353" spans="1:15" ht="23.1" customHeight="1" x14ac:dyDescent="0.3">
      <c r="A353" s="65"/>
      <c r="B353" s="127">
        <v>2000400429</v>
      </c>
      <c r="C353" s="65">
        <v>3600318073</v>
      </c>
      <c r="D353" s="116">
        <v>3300</v>
      </c>
      <c r="E353" s="116" t="s">
        <v>254</v>
      </c>
      <c r="F353" s="130">
        <v>42970</v>
      </c>
      <c r="G353" s="116">
        <v>40</v>
      </c>
      <c r="H353" s="136">
        <v>50000</v>
      </c>
      <c r="I353" s="89">
        <v>3600406957</v>
      </c>
      <c r="J353" s="116">
        <v>3300</v>
      </c>
      <c r="K353" s="115" t="s">
        <v>255</v>
      </c>
      <c r="L353" s="130">
        <v>42997</v>
      </c>
      <c r="M353" s="115">
        <v>50</v>
      </c>
      <c r="N353" s="136">
        <v>-50000</v>
      </c>
      <c r="O353" s="122"/>
    </row>
    <row r="354" spans="1:15" ht="23.1" customHeight="1" x14ac:dyDescent="0.3">
      <c r="A354" s="65"/>
      <c r="B354" s="127">
        <v>2000400429</v>
      </c>
      <c r="C354" s="65">
        <v>3600319659</v>
      </c>
      <c r="D354" s="116">
        <v>3300</v>
      </c>
      <c r="E354" s="116" t="s">
        <v>254</v>
      </c>
      <c r="F354" s="130">
        <v>42970</v>
      </c>
      <c r="G354" s="116">
        <v>40</v>
      </c>
      <c r="H354" s="136">
        <v>50000</v>
      </c>
      <c r="I354" s="89"/>
      <c r="J354" s="116"/>
      <c r="K354" s="115"/>
      <c r="L354" s="130"/>
      <c r="M354" s="115"/>
      <c r="N354" s="136"/>
      <c r="O354" s="122">
        <f>+H354</f>
        <v>50000</v>
      </c>
    </row>
    <row r="355" spans="1:15" ht="23.1" customHeight="1" x14ac:dyDescent="0.3">
      <c r="A355" s="65"/>
      <c r="B355" s="127">
        <v>2000400429</v>
      </c>
      <c r="C355" s="65">
        <v>3600319661</v>
      </c>
      <c r="D355" s="116">
        <v>3300</v>
      </c>
      <c r="E355" s="116" t="s">
        <v>254</v>
      </c>
      <c r="F355" s="130">
        <v>42970</v>
      </c>
      <c r="G355" s="116">
        <v>40</v>
      </c>
      <c r="H355" s="136">
        <v>50000</v>
      </c>
      <c r="I355" s="89"/>
      <c r="J355" s="116"/>
      <c r="K355" s="115"/>
      <c r="L355" s="130"/>
      <c r="M355" s="115"/>
      <c r="N355" s="136"/>
      <c r="O355" s="122">
        <f>+H355</f>
        <v>50000</v>
      </c>
    </row>
    <row r="356" spans="1:15" ht="23.1" customHeight="1" x14ac:dyDescent="0.3">
      <c r="A356" s="65"/>
      <c r="B356" s="127">
        <v>2000400429</v>
      </c>
      <c r="C356" s="65">
        <v>3600319662</v>
      </c>
      <c r="D356" s="116">
        <v>3300</v>
      </c>
      <c r="E356" s="116" t="s">
        <v>254</v>
      </c>
      <c r="F356" s="130">
        <v>42970</v>
      </c>
      <c r="G356" s="116">
        <v>40</v>
      </c>
      <c r="H356" s="136">
        <v>50000</v>
      </c>
      <c r="I356" s="89"/>
      <c r="J356" s="116"/>
      <c r="K356" s="115"/>
      <c r="L356" s="130"/>
      <c r="M356" s="115"/>
      <c r="N356" s="136"/>
      <c r="O356" s="122">
        <f>+H356</f>
        <v>50000</v>
      </c>
    </row>
    <row r="357" spans="1:15" ht="23.1" customHeight="1" x14ac:dyDescent="0.3">
      <c r="A357" s="65"/>
      <c r="B357" s="127">
        <v>2000400429</v>
      </c>
      <c r="C357" s="65">
        <v>3600319663</v>
      </c>
      <c r="D357" s="116">
        <v>3300</v>
      </c>
      <c r="E357" s="116" t="s">
        <v>254</v>
      </c>
      <c r="F357" s="130">
        <v>42970</v>
      </c>
      <c r="G357" s="116">
        <v>40</v>
      </c>
      <c r="H357" s="136">
        <v>10000</v>
      </c>
      <c r="I357" s="89">
        <v>3600447982</v>
      </c>
      <c r="J357" s="116">
        <v>3300</v>
      </c>
      <c r="K357" s="115" t="s">
        <v>255</v>
      </c>
      <c r="L357" s="130">
        <v>42996</v>
      </c>
      <c r="M357" s="115">
        <v>50</v>
      </c>
      <c r="N357" s="136">
        <v>-10000</v>
      </c>
      <c r="O357" s="122"/>
    </row>
    <row r="358" spans="1:15" ht="23.1" customHeight="1" x14ac:dyDescent="0.3">
      <c r="A358" s="65"/>
      <c r="B358" s="127">
        <v>2000400429</v>
      </c>
      <c r="C358" s="65">
        <v>3600319664</v>
      </c>
      <c r="D358" s="116">
        <v>3300</v>
      </c>
      <c r="E358" s="116" t="s">
        <v>254</v>
      </c>
      <c r="F358" s="130">
        <v>42970</v>
      </c>
      <c r="G358" s="116">
        <v>40</v>
      </c>
      <c r="H358" s="136">
        <v>10000</v>
      </c>
      <c r="I358" s="89"/>
      <c r="J358" s="116"/>
      <c r="K358" s="115"/>
      <c r="L358" s="130"/>
      <c r="M358" s="115"/>
      <c r="N358" s="136"/>
      <c r="O358" s="122">
        <f>+H358</f>
        <v>10000</v>
      </c>
    </row>
    <row r="359" spans="1:15" ht="23.1" customHeight="1" x14ac:dyDescent="0.3">
      <c r="A359" s="65"/>
      <c r="B359" s="127">
        <v>2000400429</v>
      </c>
      <c r="C359" s="65">
        <v>3600319665</v>
      </c>
      <c r="D359" s="116">
        <v>3300</v>
      </c>
      <c r="E359" s="116" t="s">
        <v>254</v>
      </c>
      <c r="F359" s="130">
        <v>42970</v>
      </c>
      <c r="G359" s="116">
        <v>40</v>
      </c>
      <c r="H359" s="136">
        <v>10000</v>
      </c>
      <c r="I359" s="89">
        <v>3600436368</v>
      </c>
      <c r="J359" s="116">
        <v>3300</v>
      </c>
      <c r="K359" s="115" t="s">
        <v>255</v>
      </c>
      <c r="L359" s="130">
        <v>42997</v>
      </c>
      <c r="M359" s="115">
        <v>50</v>
      </c>
      <c r="N359" s="136">
        <f>-H359</f>
        <v>-10000</v>
      </c>
      <c r="O359" s="122"/>
    </row>
    <row r="360" spans="1:15" ht="23.1" customHeight="1" x14ac:dyDescent="0.3">
      <c r="A360" s="65"/>
      <c r="B360" s="127">
        <v>2000400429</v>
      </c>
      <c r="C360" s="65">
        <v>3600319666</v>
      </c>
      <c r="D360" s="116">
        <v>3300</v>
      </c>
      <c r="E360" s="116" t="s">
        <v>254</v>
      </c>
      <c r="F360" s="130">
        <v>42970</v>
      </c>
      <c r="G360" s="116">
        <v>40</v>
      </c>
      <c r="H360" s="136">
        <v>10000</v>
      </c>
      <c r="I360" s="89"/>
      <c r="J360" s="116"/>
      <c r="K360" s="115"/>
      <c r="L360" s="130"/>
      <c r="M360" s="115"/>
      <c r="N360" s="136"/>
      <c r="O360" s="122">
        <f>+H360</f>
        <v>10000</v>
      </c>
    </row>
    <row r="361" spans="1:15" ht="23.1" customHeight="1" x14ac:dyDescent="0.3">
      <c r="A361" s="65"/>
      <c r="B361" s="127">
        <v>2000400429</v>
      </c>
      <c r="C361" s="65">
        <v>3600319667</v>
      </c>
      <c r="D361" s="116">
        <v>3300</v>
      </c>
      <c r="E361" s="116" t="s">
        <v>254</v>
      </c>
      <c r="F361" s="130">
        <v>42970</v>
      </c>
      <c r="G361" s="116">
        <v>40</v>
      </c>
      <c r="H361" s="136">
        <v>10000</v>
      </c>
      <c r="I361" s="89"/>
      <c r="J361" s="116"/>
      <c r="K361" s="115"/>
      <c r="L361" s="130"/>
      <c r="M361" s="115"/>
      <c r="N361" s="136"/>
      <c r="O361" s="122">
        <f>+H361</f>
        <v>10000</v>
      </c>
    </row>
    <row r="362" spans="1:15" ht="23.1" customHeight="1" x14ac:dyDescent="0.3">
      <c r="A362" s="65"/>
      <c r="B362" s="127">
        <v>2000400429</v>
      </c>
      <c r="C362" s="65">
        <v>3600322268</v>
      </c>
      <c r="D362" s="116">
        <v>3300</v>
      </c>
      <c r="E362" s="116" t="s">
        <v>254</v>
      </c>
      <c r="F362" s="130">
        <v>42970</v>
      </c>
      <c r="G362" s="116">
        <v>40</v>
      </c>
      <c r="H362" s="136">
        <v>50000</v>
      </c>
      <c r="I362" s="89">
        <v>3600406958</v>
      </c>
      <c r="J362" s="116">
        <v>3300</v>
      </c>
      <c r="K362" s="115" t="s">
        <v>255</v>
      </c>
      <c r="L362" s="130">
        <v>43006</v>
      </c>
      <c r="M362" s="115">
        <v>50</v>
      </c>
      <c r="N362" s="136">
        <v>-50000</v>
      </c>
      <c r="O362" s="122"/>
    </row>
    <row r="363" spans="1:15" ht="23.1" customHeight="1" x14ac:dyDescent="0.3">
      <c r="A363" s="65"/>
      <c r="B363" s="127">
        <v>2000400429</v>
      </c>
      <c r="C363" s="65">
        <v>3600322269</v>
      </c>
      <c r="D363" s="116">
        <v>3300</v>
      </c>
      <c r="E363" s="116" t="s">
        <v>254</v>
      </c>
      <c r="F363" s="130">
        <v>42970</v>
      </c>
      <c r="G363" s="116">
        <v>40</v>
      </c>
      <c r="H363" s="136">
        <v>50000</v>
      </c>
      <c r="I363" s="89"/>
      <c r="J363" s="116"/>
      <c r="K363" s="115"/>
      <c r="L363" s="130"/>
      <c r="M363" s="115"/>
      <c r="N363" s="136"/>
      <c r="O363" s="122">
        <f>+H363</f>
        <v>50000</v>
      </c>
    </row>
    <row r="364" spans="1:15" ht="23.1" customHeight="1" x14ac:dyDescent="0.3">
      <c r="A364" s="65"/>
      <c r="B364" s="127">
        <v>2000400429</v>
      </c>
      <c r="C364" s="65">
        <v>3600322787</v>
      </c>
      <c r="D364" s="116">
        <v>3300</v>
      </c>
      <c r="E364" s="116" t="s">
        <v>254</v>
      </c>
      <c r="F364" s="130">
        <v>42970</v>
      </c>
      <c r="G364" s="116">
        <v>40</v>
      </c>
      <c r="H364" s="136">
        <v>50000</v>
      </c>
      <c r="I364" s="89"/>
      <c r="J364" s="116"/>
      <c r="K364" s="115"/>
      <c r="L364" s="130"/>
      <c r="M364" s="115"/>
      <c r="N364" s="136"/>
      <c r="O364" s="122">
        <f>+H364</f>
        <v>50000</v>
      </c>
    </row>
    <row r="365" spans="1:15" ht="23.1" customHeight="1" x14ac:dyDescent="0.3">
      <c r="A365" s="65"/>
      <c r="B365" s="127">
        <v>2000400429</v>
      </c>
      <c r="C365" s="65">
        <v>3600323437</v>
      </c>
      <c r="D365" s="116">
        <v>3300</v>
      </c>
      <c r="E365" s="116" t="s">
        <v>254</v>
      </c>
      <c r="F365" s="130">
        <v>42970</v>
      </c>
      <c r="G365" s="116">
        <v>40</v>
      </c>
      <c r="H365" s="136">
        <v>50000</v>
      </c>
      <c r="I365" s="89"/>
      <c r="J365" s="116"/>
      <c r="K365" s="115"/>
      <c r="L365" s="130"/>
      <c r="M365" s="115"/>
      <c r="N365" s="136"/>
      <c r="O365" s="122">
        <f>+H365</f>
        <v>50000</v>
      </c>
    </row>
    <row r="366" spans="1:15" ht="23.1" customHeight="1" x14ac:dyDescent="0.3">
      <c r="A366" s="65"/>
      <c r="B366" s="127">
        <v>2000400429</v>
      </c>
      <c r="C366" s="65">
        <v>3600324104</v>
      </c>
      <c r="D366" s="116">
        <v>3300</v>
      </c>
      <c r="E366" s="116" t="s">
        <v>254</v>
      </c>
      <c r="F366" s="130">
        <v>42970</v>
      </c>
      <c r="G366" s="116">
        <v>40</v>
      </c>
      <c r="H366" s="136">
        <v>9600</v>
      </c>
      <c r="I366" s="89"/>
      <c r="J366" s="116"/>
      <c r="K366" s="115"/>
      <c r="L366" s="130"/>
      <c r="M366" s="115"/>
      <c r="N366" s="136"/>
      <c r="O366" s="122">
        <f>+H366</f>
        <v>9600</v>
      </c>
    </row>
    <row r="367" spans="1:15" ht="23.1" customHeight="1" x14ac:dyDescent="0.3">
      <c r="A367" s="65"/>
      <c r="B367" s="127">
        <v>2000400429</v>
      </c>
      <c r="C367" s="65">
        <v>3600324105</v>
      </c>
      <c r="D367" s="116">
        <v>3300</v>
      </c>
      <c r="E367" s="116" t="s">
        <v>254</v>
      </c>
      <c r="F367" s="130">
        <v>42970</v>
      </c>
      <c r="G367" s="116">
        <v>40</v>
      </c>
      <c r="H367" s="136">
        <v>10000</v>
      </c>
      <c r="I367" s="89">
        <v>3600447981</v>
      </c>
      <c r="J367" s="116">
        <v>3300</v>
      </c>
      <c r="K367" s="115" t="s">
        <v>255</v>
      </c>
      <c r="L367" s="130">
        <v>42996</v>
      </c>
      <c r="M367" s="115">
        <v>50</v>
      </c>
      <c r="N367" s="136">
        <v>-10000</v>
      </c>
      <c r="O367" s="122"/>
    </row>
    <row r="368" spans="1:15" ht="23.1" customHeight="1" x14ac:dyDescent="0.3">
      <c r="A368" s="65"/>
      <c r="B368" s="127">
        <v>2000400429</v>
      </c>
      <c r="C368" s="65">
        <v>3600324106</v>
      </c>
      <c r="D368" s="116">
        <v>3300</v>
      </c>
      <c r="E368" s="116" t="s">
        <v>254</v>
      </c>
      <c r="F368" s="130">
        <v>42970</v>
      </c>
      <c r="G368" s="116">
        <v>40</v>
      </c>
      <c r="H368" s="136">
        <v>10000</v>
      </c>
      <c r="I368" s="89">
        <v>3600452443</v>
      </c>
      <c r="J368" s="116">
        <v>3300</v>
      </c>
      <c r="K368" s="115" t="s">
        <v>255</v>
      </c>
      <c r="L368" s="130">
        <v>42996</v>
      </c>
      <c r="M368" s="115">
        <v>50</v>
      </c>
      <c r="N368" s="136">
        <v>-10000</v>
      </c>
      <c r="O368" s="122"/>
    </row>
    <row r="369" spans="1:16" ht="23.1" customHeight="1" x14ac:dyDescent="0.3">
      <c r="A369" s="65"/>
      <c r="B369" s="127">
        <v>2000400429</v>
      </c>
      <c r="C369" s="65">
        <v>3600324107</v>
      </c>
      <c r="D369" s="116">
        <v>3300</v>
      </c>
      <c r="E369" s="116" t="s">
        <v>254</v>
      </c>
      <c r="F369" s="130">
        <v>42970</v>
      </c>
      <c r="G369" s="116">
        <v>40</v>
      </c>
      <c r="H369" s="136">
        <v>10000</v>
      </c>
      <c r="I369" s="89"/>
      <c r="J369" s="116"/>
      <c r="K369" s="115"/>
      <c r="L369" s="130"/>
      <c r="M369" s="115"/>
      <c r="N369" s="136"/>
      <c r="O369" s="122">
        <f>+H369</f>
        <v>10000</v>
      </c>
    </row>
    <row r="370" spans="1:16" ht="23.1" customHeight="1" x14ac:dyDescent="0.3">
      <c r="A370" s="65"/>
      <c r="B370" s="127">
        <v>2000400429</v>
      </c>
      <c r="C370" s="65">
        <v>3600324108</v>
      </c>
      <c r="D370" s="116">
        <v>3300</v>
      </c>
      <c r="E370" s="116" t="s">
        <v>254</v>
      </c>
      <c r="F370" s="130">
        <v>42970</v>
      </c>
      <c r="G370" s="116">
        <v>40</v>
      </c>
      <c r="H370" s="136">
        <v>10000</v>
      </c>
      <c r="I370" s="89"/>
      <c r="J370" s="116"/>
      <c r="K370" s="115"/>
      <c r="L370" s="130"/>
      <c r="M370" s="115"/>
      <c r="N370" s="136"/>
      <c r="O370" s="122">
        <f>+H370</f>
        <v>10000</v>
      </c>
    </row>
    <row r="371" spans="1:16" ht="23.1" customHeight="1" x14ac:dyDescent="0.3">
      <c r="A371" s="65"/>
      <c r="B371" s="127">
        <v>2000400429</v>
      </c>
      <c r="C371" s="65">
        <v>3600324109</v>
      </c>
      <c r="D371" s="116">
        <v>3300</v>
      </c>
      <c r="E371" s="116" t="s">
        <v>254</v>
      </c>
      <c r="F371" s="130">
        <v>42970</v>
      </c>
      <c r="G371" s="116">
        <v>40</v>
      </c>
      <c r="H371" s="136">
        <v>50000</v>
      </c>
      <c r="I371" s="89">
        <v>3600448871</v>
      </c>
      <c r="J371" s="116">
        <v>3300</v>
      </c>
      <c r="K371" s="115" t="s">
        <v>255</v>
      </c>
      <c r="L371" s="130">
        <v>43003</v>
      </c>
      <c r="M371" s="115">
        <v>50</v>
      </c>
      <c r="N371" s="136">
        <v>-50000</v>
      </c>
      <c r="O371" s="122"/>
    </row>
    <row r="372" spans="1:16" ht="23.1" customHeight="1" x14ac:dyDescent="0.3">
      <c r="A372" s="65"/>
      <c r="B372" s="127">
        <v>2000400429</v>
      </c>
      <c r="C372" s="65">
        <v>3600324401</v>
      </c>
      <c r="D372" s="116">
        <v>3300</v>
      </c>
      <c r="E372" s="116" t="s">
        <v>254</v>
      </c>
      <c r="F372" s="130">
        <v>42970</v>
      </c>
      <c r="G372" s="116">
        <v>40</v>
      </c>
      <c r="H372" s="136">
        <v>15000</v>
      </c>
      <c r="I372" s="89">
        <v>3600447640</v>
      </c>
      <c r="J372" s="116">
        <v>3300</v>
      </c>
      <c r="K372" s="115" t="s">
        <v>255</v>
      </c>
      <c r="L372" s="130">
        <v>42996</v>
      </c>
      <c r="M372" s="115">
        <v>50</v>
      </c>
      <c r="N372" s="136">
        <v>-15000</v>
      </c>
      <c r="O372" s="122"/>
    </row>
    <row r="373" spans="1:16" ht="23.1" customHeight="1" x14ac:dyDescent="0.3">
      <c r="A373" s="65"/>
      <c r="B373" s="127">
        <v>2000400429</v>
      </c>
      <c r="C373" s="65">
        <v>3600324402</v>
      </c>
      <c r="D373" s="116">
        <v>3300</v>
      </c>
      <c r="E373" s="116" t="s">
        <v>254</v>
      </c>
      <c r="F373" s="130">
        <v>42970</v>
      </c>
      <c r="G373" s="116">
        <v>40</v>
      </c>
      <c r="H373" s="136">
        <v>9636</v>
      </c>
      <c r="I373" s="89">
        <v>3600448319</v>
      </c>
      <c r="J373" s="116">
        <v>3300</v>
      </c>
      <c r="K373" s="115" t="s">
        <v>255</v>
      </c>
      <c r="L373" s="130">
        <v>42999</v>
      </c>
      <c r="M373" s="115">
        <v>50</v>
      </c>
      <c r="N373" s="136">
        <v>-9236</v>
      </c>
      <c r="O373" s="122"/>
    </row>
    <row r="374" spans="1:16" ht="23.1" customHeight="1" x14ac:dyDescent="0.3">
      <c r="A374" s="65"/>
      <c r="B374" s="127">
        <v>2000400429</v>
      </c>
      <c r="C374" s="65"/>
      <c r="D374" s="116"/>
      <c r="E374" s="116"/>
      <c r="F374" s="130"/>
      <c r="G374" s="116"/>
      <c r="H374" s="136"/>
      <c r="I374" s="89">
        <v>100292203</v>
      </c>
      <c r="J374" s="116">
        <v>3300</v>
      </c>
      <c r="K374" s="115" t="s">
        <v>255</v>
      </c>
      <c r="L374" s="130">
        <v>43000</v>
      </c>
      <c r="M374" s="115">
        <v>50</v>
      </c>
      <c r="N374" s="136">
        <v>-400</v>
      </c>
      <c r="O374" s="122"/>
    </row>
    <row r="375" spans="1:16" ht="23.1" customHeight="1" x14ac:dyDescent="0.3">
      <c r="A375" s="65"/>
      <c r="B375" s="127">
        <v>2000400429</v>
      </c>
      <c r="C375" s="65">
        <v>3600324403</v>
      </c>
      <c r="D375" s="116">
        <v>3300</v>
      </c>
      <c r="E375" s="116" t="s">
        <v>254</v>
      </c>
      <c r="F375" s="130">
        <v>42970</v>
      </c>
      <c r="G375" s="116">
        <v>40</v>
      </c>
      <c r="H375" s="136">
        <v>4042</v>
      </c>
      <c r="I375" s="89">
        <v>3600448146</v>
      </c>
      <c r="J375" s="116">
        <v>3300</v>
      </c>
      <c r="K375" s="115" t="s">
        <v>255</v>
      </c>
      <c r="L375" s="130">
        <v>42998</v>
      </c>
      <c r="M375" s="115">
        <v>50</v>
      </c>
      <c r="N375" s="136">
        <v>-3702</v>
      </c>
      <c r="O375" s="122"/>
      <c r="P375" s="40">
        <v>100292203</v>
      </c>
    </row>
    <row r="376" spans="1:16" ht="23.1" customHeight="1" x14ac:dyDescent="0.3">
      <c r="A376" s="65"/>
      <c r="B376" s="127">
        <v>2000400429</v>
      </c>
      <c r="C376" s="65"/>
      <c r="D376" s="116"/>
      <c r="E376" s="116"/>
      <c r="F376" s="130"/>
      <c r="G376" s="116"/>
      <c r="H376" s="136"/>
      <c r="I376" s="89">
        <v>100290331</v>
      </c>
      <c r="J376" s="116">
        <v>3300</v>
      </c>
      <c r="K376" s="115" t="s">
        <v>255</v>
      </c>
      <c r="L376" s="130">
        <v>43000</v>
      </c>
      <c r="M376" s="115">
        <v>50</v>
      </c>
      <c r="N376" s="136">
        <v>-340</v>
      </c>
      <c r="O376" s="122"/>
    </row>
    <row r="377" spans="1:16" ht="23.1" customHeight="1" x14ac:dyDescent="0.3">
      <c r="A377" s="65"/>
      <c r="B377" s="127">
        <v>2000400429</v>
      </c>
      <c r="C377" s="65">
        <v>3600324404</v>
      </c>
      <c r="D377" s="116">
        <v>3300</v>
      </c>
      <c r="E377" s="116" t="s">
        <v>254</v>
      </c>
      <c r="F377" s="130">
        <v>42970</v>
      </c>
      <c r="G377" s="116">
        <v>40</v>
      </c>
      <c r="H377" s="136">
        <v>6364</v>
      </c>
      <c r="I377" s="89">
        <v>100280939</v>
      </c>
      <c r="J377" s="116">
        <v>3300</v>
      </c>
      <c r="K377" s="115" t="s">
        <v>255</v>
      </c>
      <c r="L377" s="130">
        <v>42997</v>
      </c>
      <c r="M377" s="115">
        <v>50</v>
      </c>
      <c r="N377" s="136">
        <v>-1200</v>
      </c>
      <c r="O377" s="122"/>
    </row>
    <row r="378" spans="1:16" ht="23.1" customHeight="1" x14ac:dyDescent="0.3">
      <c r="A378" s="65"/>
      <c r="B378" s="127">
        <v>2000400429</v>
      </c>
      <c r="C378" s="65"/>
      <c r="D378" s="116"/>
      <c r="E378" s="116"/>
      <c r="F378" s="130"/>
      <c r="G378" s="116"/>
      <c r="H378" s="136"/>
      <c r="I378" s="89">
        <v>3600448311</v>
      </c>
      <c r="J378" s="116">
        <v>3300</v>
      </c>
      <c r="K378" s="115" t="s">
        <v>255</v>
      </c>
      <c r="L378" s="130">
        <v>42998</v>
      </c>
      <c r="M378" s="115">
        <v>50</v>
      </c>
      <c r="N378" s="136">
        <v>-5164</v>
      </c>
      <c r="O378" s="122"/>
    </row>
    <row r="379" spans="1:16" ht="23.1" customHeight="1" x14ac:dyDescent="0.3">
      <c r="A379" s="65"/>
      <c r="B379" s="127">
        <v>2000400429</v>
      </c>
      <c r="C379" s="65">
        <v>3600324405</v>
      </c>
      <c r="D379" s="116">
        <v>3300</v>
      </c>
      <c r="E379" s="116" t="s">
        <v>254</v>
      </c>
      <c r="F379" s="130">
        <v>42970</v>
      </c>
      <c r="G379" s="116">
        <v>40</v>
      </c>
      <c r="H379" s="136">
        <v>7762</v>
      </c>
      <c r="I379" s="89">
        <v>3600448144</v>
      </c>
      <c r="J379" s="116">
        <v>3300</v>
      </c>
      <c r="K379" s="115" t="s">
        <v>255</v>
      </c>
      <c r="L379" s="130">
        <v>42998</v>
      </c>
      <c r="M379" s="115">
        <v>50</v>
      </c>
      <c r="N379" s="136">
        <v>-7762</v>
      </c>
      <c r="O379" s="122"/>
    </row>
    <row r="380" spans="1:16" ht="23.1" customHeight="1" x14ac:dyDescent="0.3">
      <c r="A380" s="65"/>
      <c r="B380" s="127">
        <v>2000400429</v>
      </c>
      <c r="C380" s="65">
        <v>3600324406</v>
      </c>
      <c r="D380" s="116">
        <v>3300</v>
      </c>
      <c r="E380" s="116" t="s">
        <v>254</v>
      </c>
      <c r="F380" s="130">
        <v>42970</v>
      </c>
      <c r="G380" s="116">
        <v>40</v>
      </c>
      <c r="H380" s="136">
        <v>6120</v>
      </c>
      <c r="I380" s="89">
        <v>3600447641</v>
      </c>
      <c r="J380" s="116">
        <v>3300</v>
      </c>
      <c r="K380" s="115" t="s">
        <v>255</v>
      </c>
      <c r="L380" s="130">
        <v>42996</v>
      </c>
      <c r="M380" s="115">
        <v>50</v>
      </c>
      <c r="N380" s="136">
        <v>-6120</v>
      </c>
      <c r="O380" s="122"/>
    </row>
    <row r="381" spans="1:16" ht="23.1" customHeight="1" x14ac:dyDescent="0.3">
      <c r="A381" s="65"/>
      <c r="B381" s="127">
        <v>2000400429</v>
      </c>
      <c r="C381" s="65">
        <v>3600324407</v>
      </c>
      <c r="D381" s="116">
        <v>3300</v>
      </c>
      <c r="E381" s="116" t="s">
        <v>254</v>
      </c>
      <c r="F381" s="130">
        <v>42970</v>
      </c>
      <c r="G381" s="116">
        <v>40</v>
      </c>
      <c r="H381" s="136">
        <v>5936</v>
      </c>
      <c r="I381" s="89">
        <v>3600417790</v>
      </c>
      <c r="J381" s="116">
        <v>3300</v>
      </c>
      <c r="K381" s="115" t="s">
        <v>255</v>
      </c>
      <c r="L381" s="130">
        <v>43000</v>
      </c>
      <c r="M381" s="115">
        <v>50</v>
      </c>
      <c r="N381" s="136">
        <v>-5936</v>
      </c>
      <c r="O381" s="122"/>
    </row>
    <row r="382" spans="1:16" ht="23.1" customHeight="1" x14ac:dyDescent="0.3">
      <c r="A382" s="65"/>
      <c r="B382" s="127">
        <v>2000400429</v>
      </c>
      <c r="C382" s="65">
        <v>3600324408</v>
      </c>
      <c r="D382" s="116">
        <v>3300</v>
      </c>
      <c r="E382" s="116" t="s">
        <v>254</v>
      </c>
      <c r="F382" s="130">
        <v>42970</v>
      </c>
      <c r="G382" s="116">
        <v>40</v>
      </c>
      <c r="H382" s="136">
        <v>6448</v>
      </c>
      <c r="I382" s="89">
        <v>3600447645</v>
      </c>
      <c r="J382" s="116">
        <v>3300</v>
      </c>
      <c r="K382" s="115" t="s">
        <v>255</v>
      </c>
      <c r="L382" s="130">
        <v>42997</v>
      </c>
      <c r="M382" s="115">
        <v>50</v>
      </c>
      <c r="N382" s="136">
        <v>-6448</v>
      </c>
      <c r="O382" s="122"/>
    </row>
    <row r="383" spans="1:16" ht="23.1" customHeight="1" x14ac:dyDescent="0.3">
      <c r="A383" s="65"/>
      <c r="B383" s="127">
        <v>2000400429</v>
      </c>
      <c r="C383" s="65">
        <v>3600324409</v>
      </c>
      <c r="D383" s="116">
        <v>3300</v>
      </c>
      <c r="E383" s="116" t="s">
        <v>254</v>
      </c>
      <c r="F383" s="130">
        <v>42970</v>
      </c>
      <c r="G383" s="116">
        <v>40</v>
      </c>
      <c r="H383" s="136">
        <v>19480</v>
      </c>
      <c r="I383" s="89">
        <v>100290491</v>
      </c>
      <c r="J383" s="116">
        <v>3300</v>
      </c>
      <c r="K383" s="116" t="s">
        <v>256</v>
      </c>
      <c r="L383" s="130">
        <v>43004</v>
      </c>
      <c r="M383" s="115">
        <v>50</v>
      </c>
      <c r="N383" s="136">
        <v>-900</v>
      </c>
      <c r="O383" s="122"/>
    </row>
    <row r="384" spans="1:16" ht="23.1" customHeight="1" x14ac:dyDescent="0.3">
      <c r="A384" s="65"/>
      <c r="B384" s="127">
        <v>2000400429</v>
      </c>
      <c r="C384" s="65"/>
      <c r="D384" s="116"/>
      <c r="E384" s="116"/>
      <c r="F384" s="130"/>
      <c r="G384" s="116"/>
      <c r="H384" s="136"/>
      <c r="I384" s="89">
        <v>3600430192</v>
      </c>
      <c r="J384" s="116">
        <v>3300</v>
      </c>
      <c r="K384" s="115" t="s">
        <v>255</v>
      </c>
      <c r="L384" s="130">
        <v>43005</v>
      </c>
      <c r="M384" s="115">
        <v>50</v>
      </c>
      <c r="N384" s="136">
        <v>-18580</v>
      </c>
      <c r="O384" s="122"/>
    </row>
    <row r="385" spans="1:19" ht="23.1" customHeight="1" x14ac:dyDescent="0.3">
      <c r="A385" s="65"/>
      <c r="B385" s="127">
        <v>2000400429</v>
      </c>
      <c r="C385" s="65">
        <v>3600324410</v>
      </c>
      <c r="D385" s="116">
        <v>3300</v>
      </c>
      <c r="E385" s="116" t="s">
        <v>254</v>
      </c>
      <c r="F385" s="130">
        <v>42970</v>
      </c>
      <c r="G385" s="116">
        <v>40</v>
      </c>
      <c r="H385" s="136">
        <v>4620</v>
      </c>
      <c r="I385" s="89">
        <v>3600448214</v>
      </c>
      <c r="J385" s="116">
        <v>3300</v>
      </c>
      <c r="K385" s="115" t="s">
        <v>255</v>
      </c>
      <c r="L385" s="130">
        <v>42998</v>
      </c>
      <c r="M385" s="115">
        <v>50</v>
      </c>
      <c r="N385" s="136">
        <v>-4620</v>
      </c>
      <c r="O385" s="122"/>
    </row>
    <row r="386" spans="1:19" ht="23.1" customHeight="1" x14ac:dyDescent="0.3">
      <c r="A386" s="65"/>
      <c r="B386" s="127">
        <v>2000400429</v>
      </c>
      <c r="C386" s="65">
        <v>3600324411</v>
      </c>
      <c r="D386" s="116">
        <v>3300</v>
      </c>
      <c r="E386" s="116" t="s">
        <v>254</v>
      </c>
      <c r="F386" s="130">
        <v>42970</v>
      </c>
      <c r="G386" s="116">
        <v>40</v>
      </c>
      <c r="H386" s="136">
        <v>4620</v>
      </c>
      <c r="I386" s="89">
        <v>3600448310</v>
      </c>
      <c r="J386" s="116">
        <v>3300</v>
      </c>
      <c r="K386" s="115" t="s">
        <v>255</v>
      </c>
      <c r="L386" s="130">
        <v>42998</v>
      </c>
      <c r="M386" s="115">
        <v>50</v>
      </c>
      <c r="N386" s="136">
        <v>-4620</v>
      </c>
      <c r="O386" s="122"/>
    </row>
    <row r="387" spans="1:19" ht="23.1" customHeight="1" x14ac:dyDescent="0.3">
      <c r="A387" s="65"/>
      <c r="B387" s="127">
        <v>2000400429</v>
      </c>
      <c r="C387" s="65">
        <v>3600324412</v>
      </c>
      <c r="D387" s="116">
        <v>3300</v>
      </c>
      <c r="E387" s="116" t="s">
        <v>254</v>
      </c>
      <c r="F387" s="130">
        <v>42970</v>
      </c>
      <c r="G387" s="116">
        <v>40</v>
      </c>
      <c r="H387" s="136">
        <v>50400</v>
      </c>
      <c r="I387" s="89">
        <v>3600447371</v>
      </c>
      <c r="J387" s="116">
        <v>3300</v>
      </c>
      <c r="K387" s="115" t="s">
        <v>255</v>
      </c>
      <c r="L387" s="130">
        <v>42991</v>
      </c>
      <c r="M387" s="115">
        <v>50</v>
      </c>
      <c r="N387" s="136">
        <v>-50400</v>
      </c>
      <c r="O387" s="122"/>
    </row>
    <row r="388" spans="1:19" ht="23.1" customHeight="1" x14ac:dyDescent="0.3">
      <c r="A388" s="65"/>
      <c r="B388" s="127">
        <v>2000400429</v>
      </c>
      <c r="C388" s="176">
        <v>3600326904</v>
      </c>
      <c r="D388" s="177">
        <v>3300</v>
      </c>
      <c r="E388" s="177" t="s">
        <v>254</v>
      </c>
      <c r="F388" s="178">
        <v>42971</v>
      </c>
      <c r="G388" s="177">
        <v>40</v>
      </c>
      <c r="H388" s="179">
        <v>10000</v>
      </c>
      <c r="I388" s="180">
        <v>3600389242</v>
      </c>
      <c r="J388" s="177">
        <v>3300</v>
      </c>
      <c r="K388" s="181" t="s">
        <v>255</v>
      </c>
      <c r="L388" s="178">
        <v>42978</v>
      </c>
      <c r="M388" s="181">
        <v>50</v>
      </c>
      <c r="N388" s="179">
        <f>-H388</f>
        <v>-10000</v>
      </c>
      <c r="O388" s="122"/>
    </row>
    <row r="389" spans="1:19" ht="23.1" customHeight="1" x14ac:dyDescent="0.3">
      <c r="A389" s="65"/>
      <c r="B389" s="127">
        <v>2000400429</v>
      </c>
      <c r="C389" s="65">
        <v>3600325833</v>
      </c>
      <c r="D389" s="116">
        <v>3300</v>
      </c>
      <c r="E389" s="116" t="s">
        <v>254</v>
      </c>
      <c r="F389" s="130">
        <v>42972</v>
      </c>
      <c r="G389" s="115">
        <v>40</v>
      </c>
      <c r="H389" s="136">
        <v>49500</v>
      </c>
      <c r="I389" s="89">
        <v>3900032304</v>
      </c>
      <c r="J389" s="116">
        <v>3300</v>
      </c>
      <c r="K389" s="115" t="s">
        <v>255</v>
      </c>
      <c r="L389" s="130">
        <v>42972</v>
      </c>
      <c r="M389" s="115">
        <v>50</v>
      </c>
      <c r="N389" s="136">
        <f>-H389</f>
        <v>-49500</v>
      </c>
      <c r="O389" s="122"/>
    </row>
    <row r="390" spans="1:19" ht="29.1" customHeight="1" x14ac:dyDescent="0.3">
      <c r="A390" s="65"/>
      <c r="B390" s="127">
        <v>2000400429</v>
      </c>
      <c r="C390" s="65">
        <v>3600010768</v>
      </c>
      <c r="D390" s="116">
        <v>3300</v>
      </c>
      <c r="E390" s="116" t="s">
        <v>254</v>
      </c>
      <c r="F390" s="130">
        <v>42972</v>
      </c>
      <c r="G390" s="115">
        <v>40</v>
      </c>
      <c r="H390" s="136">
        <v>59700</v>
      </c>
      <c r="I390" s="89">
        <v>3600452426</v>
      </c>
      <c r="J390" s="115">
        <v>3300</v>
      </c>
      <c r="K390" s="115" t="s">
        <v>255</v>
      </c>
      <c r="L390" s="130">
        <v>43006</v>
      </c>
      <c r="M390" s="115">
        <v>50</v>
      </c>
      <c r="N390" s="136">
        <v>-59700</v>
      </c>
      <c r="O390" s="122"/>
      <c r="P390" s="58"/>
      <c r="Q390" s="59"/>
      <c r="R390" s="217"/>
    </row>
    <row r="391" spans="1:19" ht="29.1" customHeight="1" x14ac:dyDescent="0.3">
      <c r="A391" s="65"/>
      <c r="B391" s="127">
        <v>2000400429</v>
      </c>
      <c r="C391" s="65">
        <v>3600010769</v>
      </c>
      <c r="D391" s="116">
        <v>3300</v>
      </c>
      <c r="E391" s="116" t="s">
        <v>254</v>
      </c>
      <c r="F391" s="130">
        <v>42972</v>
      </c>
      <c r="G391" s="115">
        <v>40</v>
      </c>
      <c r="H391" s="136">
        <v>7600</v>
      </c>
      <c r="I391" s="122"/>
      <c r="J391" s="115"/>
      <c r="K391" s="115"/>
      <c r="L391" s="130"/>
      <c r="M391" s="115"/>
      <c r="N391" s="136"/>
      <c r="O391" s="122">
        <f>+H391</f>
        <v>7600</v>
      </c>
      <c r="P391" s="58"/>
      <c r="Q391" s="59"/>
      <c r="R391" s="217"/>
    </row>
    <row r="392" spans="1:19" ht="29.1" customHeight="1" x14ac:dyDescent="0.3">
      <c r="A392" s="65"/>
      <c r="B392" s="127">
        <v>2000400429</v>
      </c>
      <c r="C392" s="65">
        <v>3600010770</v>
      </c>
      <c r="D392" s="116">
        <v>3300</v>
      </c>
      <c r="E392" s="116" t="s">
        <v>254</v>
      </c>
      <c r="F392" s="130">
        <v>42972</v>
      </c>
      <c r="G392" s="115">
        <v>40</v>
      </c>
      <c r="H392" s="136">
        <v>2640</v>
      </c>
      <c r="I392" s="89">
        <v>3600450380</v>
      </c>
      <c r="J392" s="115">
        <v>3300</v>
      </c>
      <c r="K392" s="115" t="s">
        <v>255</v>
      </c>
      <c r="L392" s="130">
        <v>42999</v>
      </c>
      <c r="M392" s="115">
        <v>50</v>
      </c>
      <c r="N392" s="136">
        <v>-2640</v>
      </c>
      <c r="O392" s="122"/>
      <c r="P392" s="58"/>
      <c r="Q392" s="59"/>
      <c r="R392" s="217"/>
    </row>
    <row r="393" spans="1:19" ht="29.1" customHeight="1" x14ac:dyDescent="0.3">
      <c r="A393" s="65"/>
      <c r="B393" s="127">
        <v>2000400429</v>
      </c>
      <c r="C393" s="65">
        <v>3600010771</v>
      </c>
      <c r="D393" s="116">
        <v>3300</v>
      </c>
      <c r="E393" s="116" t="s">
        <v>254</v>
      </c>
      <c r="F393" s="130">
        <v>42972</v>
      </c>
      <c r="G393" s="115">
        <v>40</v>
      </c>
      <c r="H393" s="136">
        <v>2620</v>
      </c>
      <c r="I393" s="89">
        <v>100296507</v>
      </c>
      <c r="J393" s="115">
        <v>3300</v>
      </c>
      <c r="K393" s="115" t="s">
        <v>256</v>
      </c>
      <c r="L393" s="130">
        <v>43004</v>
      </c>
      <c r="M393" s="115">
        <v>50</v>
      </c>
      <c r="N393" s="136">
        <v>-108</v>
      </c>
      <c r="O393" s="122"/>
      <c r="P393" s="58"/>
      <c r="Q393" s="59"/>
      <c r="R393" s="217"/>
    </row>
    <row r="394" spans="1:19" ht="29.1" customHeight="1" x14ac:dyDescent="0.3">
      <c r="A394" s="65"/>
      <c r="B394" s="127">
        <v>2000400429</v>
      </c>
      <c r="C394" s="65"/>
      <c r="D394" s="116"/>
      <c r="E394" s="116"/>
      <c r="F394" s="130"/>
      <c r="G394" s="115"/>
      <c r="H394" s="136"/>
      <c r="I394" s="89">
        <v>3600449642</v>
      </c>
      <c r="J394" s="115">
        <v>3300</v>
      </c>
      <c r="K394" s="115" t="s">
        <v>255</v>
      </c>
      <c r="L394" s="130">
        <v>43004</v>
      </c>
      <c r="M394" s="115">
        <v>50</v>
      </c>
      <c r="N394" s="136">
        <v>-2512</v>
      </c>
      <c r="O394" s="122"/>
      <c r="P394" s="58"/>
      <c r="Q394" s="59"/>
      <c r="R394" s="217"/>
    </row>
    <row r="395" spans="1:19" ht="29.1" customHeight="1" x14ac:dyDescent="0.3">
      <c r="A395" s="65"/>
      <c r="B395" s="127">
        <v>2000400429</v>
      </c>
      <c r="C395" s="65">
        <v>3600325834</v>
      </c>
      <c r="D395" s="116">
        <v>3300</v>
      </c>
      <c r="E395" s="116" t="s">
        <v>254</v>
      </c>
      <c r="F395" s="130">
        <v>42972</v>
      </c>
      <c r="G395" s="115">
        <v>40</v>
      </c>
      <c r="H395" s="136">
        <v>7522</v>
      </c>
      <c r="I395" s="89">
        <v>3600449735</v>
      </c>
      <c r="J395" s="115">
        <v>3300</v>
      </c>
      <c r="K395" s="115" t="s">
        <v>255</v>
      </c>
      <c r="L395" s="130">
        <v>42996</v>
      </c>
      <c r="M395" s="115">
        <v>50</v>
      </c>
      <c r="N395" s="136">
        <v>-7522</v>
      </c>
      <c r="O395" s="122"/>
      <c r="P395" s="58"/>
      <c r="Q395" s="59"/>
      <c r="R395" s="217"/>
    </row>
    <row r="396" spans="1:19" ht="29.1" customHeight="1" x14ac:dyDescent="0.3">
      <c r="A396" s="65"/>
      <c r="B396" s="127">
        <v>2000400429</v>
      </c>
      <c r="C396" s="65">
        <v>3600325835</v>
      </c>
      <c r="D396" s="116">
        <v>3300</v>
      </c>
      <c r="E396" s="116" t="s">
        <v>254</v>
      </c>
      <c r="F396" s="130">
        <v>42972</v>
      </c>
      <c r="G396" s="115">
        <v>40</v>
      </c>
      <c r="H396" s="136">
        <v>9720</v>
      </c>
      <c r="I396" s="122"/>
      <c r="J396" s="115"/>
      <c r="K396" s="115"/>
      <c r="L396" s="130"/>
      <c r="M396" s="115"/>
      <c r="N396" s="136"/>
      <c r="O396" s="122">
        <f>+H396</f>
        <v>9720</v>
      </c>
      <c r="P396" s="58"/>
      <c r="Q396" s="59"/>
      <c r="R396" s="217"/>
    </row>
    <row r="397" spans="1:19" ht="29.1" customHeight="1" x14ac:dyDescent="0.3">
      <c r="A397" s="65"/>
      <c r="B397" s="127">
        <v>2000400429</v>
      </c>
      <c r="C397" s="65">
        <v>3600329310</v>
      </c>
      <c r="D397" s="116">
        <v>3300</v>
      </c>
      <c r="E397" s="116" t="s">
        <v>254</v>
      </c>
      <c r="F397" s="130">
        <v>42972</v>
      </c>
      <c r="G397" s="115">
        <v>40</v>
      </c>
      <c r="H397" s="136">
        <v>44160</v>
      </c>
      <c r="I397" s="89">
        <v>3600444627</v>
      </c>
      <c r="J397" s="115">
        <v>3300</v>
      </c>
      <c r="K397" s="115" t="s">
        <v>255</v>
      </c>
      <c r="L397" s="130">
        <v>42999</v>
      </c>
      <c r="M397" s="115">
        <v>50</v>
      </c>
      <c r="N397" s="136">
        <v>-44160</v>
      </c>
      <c r="O397" s="122"/>
      <c r="P397" s="47"/>
      <c r="Q397" s="48"/>
      <c r="R397" s="214"/>
    </row>
    <row r="398" spans="1:19" ht="29.1" customHeight="1" x14ac:dyDescent="0.3">
      <c r="A398" s="65"/>
      <c r="B398" s="127">
        <v>2000400429</v>
      </c>
      <c r="C398" s="65">
        <v>3600329311</v>
      </c>
      <c r="D398" s="116">
        <v>3300</v>
      </c>
      <c r="E398" s="116" t="s">
        <v>254</v>
      </c>
      <c r="F398" s="130">
        <v>42972</v>
      </c>
      <c r="G398" s="115">
        <v>40</v>
      </c>
      <c r="H398" s="136">
        <v>5580</v>
      </c>
      <c r="I398" s="89">
        <v>3600440874</v>
      </c>
      <c r="J398" s="115">
        <v>3300</v>
      </c>
      <c r="K398" s="115" t="s">
        <v>255</v>
      </c>
      <c r="L398" s="130">
        <v>43004</v>
      </c>
      <c r="M398" s="115">
        <v>50</v>
      </c>
      <c r="N398" s="136">
        <v>-5580</v>
      </c>
      <c r="O398" s="122"/>
      <c r="P398" s="47"/>
      <c r="Q398" s="48"/>
      <c r="R398" s="214"/>
    </row>
    <row r="399" spans="1:19" ht="29.1" customHeight="1" x14ac:dyDescent="0.3">
      <c r="A399" s="65"/>
      <c r="B399" s="127">
        <v>2000400429</v>
      </c>
      <c r="C399" s="65">
        <v>3600329312</v>
      </c>
      <c r="D399" s="116">
        <v>3300</v>
      </c>
      <c r="E399" s="116" t="s">
        <v>254</v>
      </c>
      <c r="F399" s="130">
        <v>42972</v>
      </c>
      <c r="G399" s="115">
        <v>40</v>
      </c>
      <c r="H399" s="136">
        <v>6380</v>
      </c>
      <c r="I399" s="122"/>
      <c r="J399" s="115"/>
      <c r="K399" s="115"/>
      <c r="L399" s="130"/>
      <c r="M399" s="115"/>
      <c r="N399" s="136"/>
      <c r="O399" s="122">
        <f>+H399</f>
        <v>6380</v>
      </c>
      <c r="P399" s="47"/>
      <c r="Q399" s="48"/>
      <c r="R399" s="214"/>
    </row>
    <row r="400" spans="1:19" ht="29.1" customHeight="1" x14ac:dyDescent="0.3">
      <c r="A400" s="65"/>
      <c r="B400" s="127">
        <v>2000400429</v>
      </c>
      <c r="C400" s="65">
        <v>3600329456</v>
      </c>
      <c r="D400" s="116">
        <v>3300</v>
      </c>
      <c r="E400" s="116" t="s">
        <v>254</v>
      </c>
      <c r="F400" s="130">
        <v>42972</v>
      </c>
      <c r="G400" s="115">
        <v>40</v>
      </c>
      <c r="H400" s="136">
        <v>9624</v>
      </c>
      <c r="I400" s="89">
        <v>3600450381</v>
      </c>
      <c r="J400" s="115">
        <v>3300</v>
      </c>
      <c r="K400" s="115" t="s">
        <v>255</v>
      </c>
      <c r="L400" s="130">
        <v>43000</v>
      </c>
      <c r="M400" s="115">
        <v>50</v>
      </c>
      <c r="N400" s="136">
        <v>-9624</v>
      </c>
      <c r="O400" s="122"/>
      <c r="P400" s="47"/>
      <c r="Q400" s="48"/>
      <c r="R400" s="214"/>
      <c r="S400" s="40">
        <v>3600449642</v>
      </c>
    </row>
    <row r="401" spans="1:18" x14ac:dyDescent="0.3">
      <c r="A401" s="65"/>
      <c r="B401" s="127">
        <v>2000400429</v>
      </c>
      <c r="C401" s="65">
        <v>3600002033</v>
      </c>
      <c r="D401" s="116">
        <v>3300</v>
      </c>
      <c r="E401" s="116" t="s">
        <v>254</v>
      </c>
      <c r="F401" s="130">
        <v>42975</v>
      </c>
      <c r="G401" s="115">
        <v>40</v>
      </c>
      <c r="H401" s="136">
        <v>15270</v>
      </c>
      <c r="I401" s="89">
        <v>100294982</v>
      </c>
      <c r="J401" s="115">
        <v>3300</v>
      </c>
      <c r="K401" s="115" t="s">
        <v>256</v>
      </c>
      <c r="L401" s="130">
        <v>43006</v>
      </c>
      <c r="M401" s="115">
        <v>50</v>
      </c>
      <c r="N401" s="136">
        <v>-150</v>
      </c>
      <c r="O401" s="122"/>
      <c r="P401" s="47"/>
      <c r="Q401" s="48"/>
      <c r="R401" s="214"/>
    </row>
    <row r="402" spans="1:18" x14ac:dyDescent="0.3">
      <c r="A402" s="65"/>
      <c r="B402" s="127">
        <v>2000400429</v>
      </c>
      <c r="C402" s="65"/>
      <c r="D402" s="116"/>
      <c r="E402" s="116"/>
      <c r="F402" s="130"/>
      <c r="G402" s="115"/>
      <c r="H402" s="136"/>
      <c r="I402" s="89">
        <v>3600449968</v>
      </c>
      <c r="J402" s="115">
        <v>3300</v>
      </c>
      <c r="K402" s="115" t="s">
        <v>255</v>
      </c>
      <c r="L402" s="130">
        <v>43006</v>
      </c>
      <c r="M402" s="115">
        <v>50</v>
      </c>
      <c r="N402" s="136">
        <v>-15120</v>
      </c>
      <c r="O402" s="122"/>
      <c r="P402" s="47"/>
      <c r="Q402" s="48"/>
      <c r="R402" s="214"/>
    </row>
    <row r="403" spans="1:18" x14ac:dyDescent="0.3">
      <c r="A403" s="65"/>
      <c r="B403" s="127">
        <v>2000400429</v>
      </c>
      <c r="C403" s="65">
        <v>3600002034</v>
      </c>
      <c r="D403" s="116">
        <v>3300</v>
      </c>
      <c r="E403" s="116" t="s">
        <v>254</v>
      </c>
      <c r="F403" s="130">
        <v>42975</v>
      </c>
      <c r="G403" s="115">
        <v>40</v>
      </c>
      <c r="H403" s="136">
        <v>10000</v>
      </c>
      <c r="I403" s="89">
        <v>3600449972</v>
      </c>
      <c r="J403" s="115">
        <v>3300</v>
      </c>
      <c r="K403" s="115" t="s">
        <v>255</v>
      </c>
      <c r="L403" s="130">
        <v>43006</v>
      </c>
      <c r="M403" s="115">
        <v>50</v>
      </c>
      <c r="N403" s="136">
        <v>-10000</v>
      </c>
      <c r="O403" s="122"/>
      <c r="P403" s="47"/>
      <c r="Q403" s="48"/>
      <c r="R403" s="214"/>
    </row>
    <row r="404" spans="1:18" x14ac:dyDescent="0.3">
      <c r="A404" s="65"/>
      <c r="B404" s="127">
        <v>2000400429</v>
      </c>
      <c r="C404" s="65">
        <v>3600002035</v>
      </c>
      <c r="D404" s="116">
        <v>3300</v>
      </c>
      <c r="E404" s="116" t="s">
        <v>254</v>
      </c>
      <c r="F404" s="130">
        <v>42975</v>
      </c>
      <c r="G404" s="115">
        <v>40</v>
      </c>
      <c r="H404" s="136">
        <v>1390</v>
      </c>
      <c r="I404" s="122"/>
      <c r="J404" s="115"/>
      <c r="K404" s="115"/>
      <c r="L404" s="130"/>
      <c r="M404" s="115"/>
      <c r="N404" s="136"/>
      <c r="O404" s="122">
        <f>+H404</f>
        <v>1390</v>
      </c>
      <c r="P404" s="47"/>
      <c r="Q404" s="48"/>
      <c r="R404" s="214"/>
    </row>
    <row r="405" spans="1:18" x14ac:dyDescent="0.3">
      <c r="A405" s="65"/>
      <c r="B405" s="127">
        <v>2000400429</v>
      </c>
      <c r="C405" s="65">
        <v>3600016630</v>
      </c>
      <c r="D405" s="116">
        <v>3300</v>
      </c>
      <c r="E405" s="116" t="s">
        <v>254</v>
      </c>
      <c r="F405" s="130">
        <v>42975</v>
      </c>
      <c r="G405" s="115">
        <v>40</v>
      </c>
      <c r="H405" s="136">
        <v>10000</v>
      </c>
      <c r="I405" s="89">
        <v>3600452422</v>
      </c>
      <c r="J405" s="115">
        <v>3300</v>
      </c>
      <c r="K405" s="115" t="s">
        <v>255</v>
      </c>
      <c r="L405" s="130">
        <v>43006</v>
      </c>
      <c r="M405" s="115">
        <v>50</v>
      </c>
      <c r="N405" s="136">
        <v>-10000</v>
      </c>
      <c r="O405" s="122"/>
      <c r="P405" s="47"/>
      <c r="Q405" s="48"/>
      <c r="R405" s="214"/>
    </row>
    <row r="406" spans="1:18" x14ac:dyDescent="0.3">
      <c r="A406" s="65"/>
      <c r="B406" s="127">
        <v>2000400429</v>
      </c>
      <c r="C406" s="65">
        <v>3600050728</v>
      </c>
      <c r="D406" s="116">
        <v>3300</v>
      </c>
      <c r="E406" s="116" t="s">
        <v>254</v>
      </c>
      <c r="F406" s="130">
        <v>42975</v>
      </c>
      <c r="G406" s="115">
        <v>40</v>
      </c>
      <c r="H406" s="136">
        <v>4520</v>
      </c>
      <c r="I406" s="89">
        <v>3600452424</v>
      </c>
      <c r="J406" s="115">
        <v>3300</v>
      </c>
      <c r="K406" s="115" t="s">
        <v>255</v>
      </c>
      <c r="L406" s="130">
        <v>43006</v>
      </c>
      <c r="M406" s="115">
        <v>50</v>
      </c>
      <c r="N406" s="136">
        <v>-4520</v>
      </c>
      <c r="O406" s="122"/>
      <c r="P406" s="47"/>
      <c r="Q406" s="48"/>
      <c r="R406" s="214"/>
    </row>
    <row r="407" spans="1:18" x14ac:dyDescent="0.3">
      <c r="A407" s="65"/>
      <c r="B407" s="127">
        <v>2000400429</v>
      </c>
      <c r="C407" s="65">
        <v>3600050729</v>
      </c>
      <c r="D407" s="116">
        <v>3300</v>
      </c>
      <c r="E407" s="116" t="s">
        <v>254</v>
      </c>
      <c r="F407" s="130">
        <v>42975</v>
      </c>
      <c r="G407" s="115">
        <v>40</v>
      </c>
      <c r="H407" s="136">
        <v>8220</v>
      </c>
      <c r="I407" s="122"/>
      <c r="J407" s="115"/>
      <c r="K407" s="115"/>
      <c r="L407" s="130"/>
      <c r="M407" s="115"/>
      <c r="N407" s="136"/>
      <c r="O407" s="122">
        <f>+H407</f>
        <v>8220</v>
      </c>
      <c r="P407" s="47"/>
      <c r="Q407" s="48"/>
      <c r="R407" s="214"/>
    </row>
    <row r="408" spans="1:18" x14ac:dyDescent="0.3">
      <c r="A408" s="65"/>
      <c r="B408" s="127">
        <v>2000400429</v>
      </c>
      <c r="C408" s="65">
        <v>3600050730</v>
      </c>
      <c r="D408" s="116">
        <v>3300</v>
      </c>
      <c r="E408" s="116" t="s">
        <v>254</v>
      </c>
      <c r="F408" s="130">
        <v>42975</v>
      </c>
      <c r="G408" s="115">
        <v>40</v>
      </c>
      <c r="H408" s="136">
        <v>7560</v>
      </c>
      <c r="I408" s="122"/>
      <c r="J408" s="115"/>
      <c r="K408" s="115"/>
      <c r="L408" s="130"/>
      <c r="M408" s="115"/>
      <c r="N408" s="136"/>
      <c r="O408" s="122">
        <f>+H408</f>
        <v>7560</v>
      </c>
      <c r="P408" s="47"/>
      <c r="Q408" s="48"/>
      <c r="R408" s="214"/>
    </row>
    <row r="409" spans="1:18" x14ac:dyDescent="0.3">
      <c r="A409" s="65"/>
      <c r="B409" s="127">
        <v>2000400429</v>
      </c>
      <c r="C409" s="65">
        <v>3600050731</v>
      </c>
      <c r="D409" s="116">
        <v>3300</v>
      </c>
      <c r="E409" s="116" t="s">
        <v>254</v>
      </c>
      <c r="F409" s="130">
        <v>42975</v>
      </c>
      <c r="G409" s="115">
        <v>40</v>
      </c>
      <c r="H409" s="136">
        <v>6108</v>
      </c>
      <c r="I409" s="89">
        <v>3600451184</v>
      </c>
      <c r="J409" s="115">
        <v>3300</v>
      </c>
      <c r="K409" s="115" t="s">
        <v>255</v>
      </c>
      <c r="L409" s="130">
        <v>43006</v>
      </c>
      <c r="M409" s="115">
        <v>50</v>
      </c>
      <c r="N409" s="136">
        <v>-6108</v>
      </c>
      <c r="O409" s="122"/>
      <c r="P409" s="47"/>
      <c r="Q409" s="48"/>
      <c r="R409" s="214"/>
    </row>
    <row r="410" spans="1:18" x14ac:dyDescent="0.3">
      <c r="A410" s="65"/>
      <c r="B410" s="127">
        <v>2000400429</v>
      </c>
      <c r="C410" s="65">
        <v>3600050732</v>
      </c>
      <c r="D410" s="116">
        <v>3300</v>
      </c>
      <c r="E410" s="116" t="s">
        <v>254</v>
      </c>
      <c r="F410" s="130">
        <v>42975</v>
      </c>
      <c r="G410" s="115">
        <v>40</v>
      </c>
      <c r="H410" s="136">
        <v>11320</v>
      </c>
      <c r="I410" s="122"/>
      <c r="J410" s="115"/>
      <c r="K410" s="115"/>
      <c r="L410" s="130"/>
      <c r="M410" s="115"/>
      <c r="N410" s="136"/>
      <c r="O410" s="122">
        <f>+H410</f>
        <v>11320</v>
      </c>
      <c r="P410" s="47"/>
      <c r="Q410" s="48"/>
      <c r="R410" s="214"/>
    </row>
    <row r="411" spans="1:18" x14ac:dyDescent="0.3">
      <c r="A411" s="65"/>
      <c r="B411" s="127">
        <v>2000400429</v>
      </c>
      <c r="C411" s="65">
        <v>3600050733</v>
      </c>
      <c r="D411" s="116">
        <v>3300</v>
      </c>
      <c r="E411" s="116" t="s">
        <v>254</v>
      </c>
      <c r="F411" s="130">
        <v>42975</v>
      </c>
      <c r="G411" s="115">
        <v>40</v>
      </c>
      <c r="H411" s="136">
        <v>1490</v>
      </c>
      <c r="I411" s="122"/>
      <c r="J411" s="115"/>
      <c r="K411" s="115"/>
      <c r="L411" s="130"/>
      <c r="M411" s="115"/>
      <c r="N411" s="136"/>
      <c r="O411" s="122">
        <f>+H411</f>
        <v>1490</v>
      </c>
      <c r="P411" s="47"/>
      <c r="Q411" s="48"/>
      <c r="R411" s="214"/>
    </row>
    <row r="412" spans="1:18" x14ac:dyDescent="0.3">
      <c r="A412" s="65"/>
      <c r="B412" s="127">
        <v>2000400429</v>
      </c>
      <c r="C412" s="65">
        <v>3600227376</v>
      </c>
      <c r="D412" s="116">
        <v>3300</v>
      </c>
      <c r="E412" s="116" t="s">
        <v>254</v>
      </c>
      <c r="F412" s="130">
        <v>42975</v>
      </c>
      <c r="G412" s="115">
        <v>40</v>
      </c>
      <c r="H412" s="136">
        <v>107600</v>
      </c>
      <c r="I412" s="89">
        <v>3600406949</v>
      </c>
      <c r="J412" s="115">
        <v>3300</v>
      </c>
      <c r="K412" s="115" t="s">
        <v>255</v>
      </c>
      <c r="L412" s="130">
        <v>42984</v>
      </c>
      <c r="M412" s="115">
        <v>50</v>
      </c>
      <c r="N412" s="136">
        <v>-107600</v>
      </c>
      <c r="O412" s="122"/>
      <c r="P412" s="37"/>
      <c r="Q412" s="41"/>
    </row>
    <row r="413" spans="1:18" x14ac:dyDescent="0.3">
      <c r="A413" s="65"/>
      <c r="B413" s="127">
        <v>2000400429</v>
      </c>
      <c r="C413" s="65">
        <v>3600227377</v>
      </c>
      <c r="D413" s="116">
        <v>3300</v>
      </c>
      <c r="E413" s="116" t="s">
        <v>254</v>
      </c>
      <c r="F413" s="130">
        <v>42975</v>
      </c>
      <c r="G413" s="115">
        <v>40</v>
      </c>
      <c r="H413" s="136">
        <v>30900</v>
      </c>
      <c r="I413" s="122"/>
      <c r="J413" s="115"/>
      <c r="K413" s="115"/>
      <c r="L413" s="130"/>
      <c r="M413" s="115"/>
      <c r="N413" s="136"/>
      <c r="O413" s="122">
        <f>+H413</f>
        <v>30900</v>
      </c>
      <c r="P413" s="47"/>
      <c r="Q413" s="48"/>
      <c r="R413" s="214"/>
    </row>
    <row r="414" spans="1:18" x14ac:dyDescent="0.3">
      <c r="A414" s="65"/>
      <c r="B414" s="127">
        <v>2000400429</v>
      </c>
      <c r="C414" s="65">
        <v>3600286196</v>
      </c>
      <c r="D414" s="116">
        <v>3300</v>
      </c>
      <c r="E414" s="116" t="s">
        <v>254</v>
      </c>
      <c r="F414" s="130">
        <v>42975</v>
      </c>
      <c r="G414" s="115">
        <v>40</v>
      </c>
      <c r="H414" s="136">
        <v>100000</v>
      </c>
      <c r="I414" s="122"/>
      <c r="J414" s="115"/>
      <c r="K414" s="115"/>
      <c r="L414" s="130"/>
      <c r="M414" s="115"/>
      <c r="N414" s="136"/>
      <c r="O414" s="122">
        <f>+H414</f>
        <v>100000</v>
      </c>
      <c r="P414" s="47"/>
      <c r="Q414" s="48"/>
      <c r="R414" s="214"/>
    </row>
    <row r="415" spans="1:18" x14ac:dyDescent="0.3">
      <c r="A415" s="65"/>
      <c r="B415" s="127">
        <v>2000400429</v>
      </c>
      <c r="C415" s="65">
        <v>3600286197</v>
      </c>
      <c r="D415" s="116">
        <v>3300</v>
      </c>
      <c r="E415" s="116" t="s">
        <v>254</v>
      </c>
      <c r="F415" s="130">
        <v>42975</v>
      </c>
      <c r="G415" s="115">
        <v>40</v>
      </c>
      <c r="H415" s="136">
        <v>85740</v>
      </c>
      <c r="I415" s="89">
        <v>3600451461</v>
      </c>
      <c r="J415" s="115">
        <v>3300</v>
      </c>
      <c r="K415" s="115" t="s">
        <v>255</v>
      </c>
      <c r="L415" s="130">
        <v>43006</v>
      </c>
      <c r="M415" s="115">
        <v>50</v>
      </c>
      <c r="N415" s="136">
        <v>-85740</v>
      </c>
      <c r="O415" s="122"/>
      <c r="P415" s="47"/>
      <c r="Q415" s="48"/>
      <c r="R415" s="214"/>
    </row>
    <row r="416" spans="1:18" x14ac:dyDescent="0.3">
      <c r="A416" s="65"/>
      <c r="B416" s="127">
        <v>2000400429</v>
      </c>
      <c r="C416" s="65">
        <v>3600286198</v>
      </c>
      <c r="D416" s="116">
        <v>3300</v>
      </c>
      <c r="E416" s="116" t="s">
        <v>254</v>
      </c>
      <c r="F416" s="130">
        <v>42975</v>
      </c>
      <c r="G416" s="115">
        <v>40</v>
      </c>
      <c r="H416" s="136">
        <v>2400</v>
      </c>
      <c r="I416" s="89">
        <v>3600452450</v>
      </c>
      <c r="J416" s="115">
        <v>3300</v>
      </c>
      <c r="K416" s="115" t="s">
        <v>255</v>
      </c>
      <c r="L416" s="130">
        <v>42997</v>
      </c>
      <c r="M416" s="115">
        <v>50</v>
      </c>
      <c r="N416" s="136">
        <v>-2400</v>
      </c>
      <c r="O416" s="122"/>
      <c r="P416" s="47"/>
      <c r="Q416" s="48"/>
      <c r="R416" s="214"/>
    </row>
    <row r="417" spans="1:18" x14ac:dyDescent="0.3">
      <c r="A417" s="65"/>
      <c r="B417" s="127">
        <v>2000400429</v>
      </c>
      <c r="C417" s="65">
        <v>3600286199</v>
      </c>
      <c r="D417" s="116">
        <v>3300</v>
      </c>
      <c r="E417" s="116" t="s">
        <v>254</v>
      </c>
      <c r="F417" s="130">
        <v>42975</v>
      </c>
      <c r="G417" s="115">
        <v>40</v>
      </c>
      <c r="H417" s="136">
        <v>87400</v>
      </c>
      <c r="I417" s="122"/>
      <c r="J417" s="115"/>
      <c r="K417" s="115"/>
      <c r="L417" s="130"/>
      <c r="M417" s="115"/>
      <c r="N417" s="136"/>
      <c r="O417" s="122">
        <f>+H417</f>
        <v>87400</v>
      </c>
      <c r="P417" s="47"/>
      <c r="Q417" s="48"/>
      <c r="R417" s="214"/>
    </row>
    <row r="418" spans="1:18" x14ac:dyDescent="0.3">
      <c r="A418" s="65"/>
      <c r="B418" s="127">
        <v>2000400429</v>
      </c>
      <c r="C418" s="65">
        <v>3600286200</v>
      </c>
      <c r="D418" s="116">
        <v>3300</v>
      </c>
      <c r="E418" s="116" t="s">
        <v>254</v>
      </c>
      <c r="F418" s="130">
        <v>42975</v>
      </c>
      <c r="G418" s="115">
        <v>40</v>
      </c>
      <c r="H418" s="136">
        <v>7162</v>
      </c>
      <c r="I418" s="89">
        <v>100296802</v>
      </c>
      <c r="J418" s="115">
        <v>3300</v>
      </c>
      <c r="K418" s="115" t="s">
        <v>256</v>
      </c>
      <c r="L418" s="130">
        <v>43004</v>
      </c>
      <c r="M418" s="115">
        <v>50</v>
      </c>
      <c r="N418" s="136">
        <v>-350</v>
      </c>
      <c r="O418" s="122"/>
      <c r="Q418" s="48"/>
      <c r="R418" s="214"/>
    </row>
    <row r="419" spans="1:18" x14ac:dyDescent="0.3">
      <c r="A419" s="65"/>
      <c r="B419" s="127">
        <v>2000400429</v>
      </c>
      <c r="C419" s="65"/>
      <c r="D419" s="116"/>
      <c r="E419" s="116"/>
      <c r="F419" s="130"/>
      <c r="G419" s="115"/>
      <c r="H419" s="136"/>
      <c r="I419" s="89">
        <v>3600449644</v>
      </c>
      <c r="J419" s="115">
        <v>3300</v>
      </c>
      <c r="K419" s="115" t="s">
        <v>255</v>
      </c>
      <c r="L419" s="130">
        <v>43004</v>
      </c>
      <c r="M419" s="115">
        <v>50</v>
      </c>
      <c r="N419" s="136">
        <v>-6812</v>
      </c>
      <c r="O419" s="122"/>
      <c r="Q419" s="48"/>
      <c r="R419" s="214"/>
    </row>
    <row r="420" spans="1:18" x14ac:dyDescent="0.3">
      <c r="A420" s="65"/>
      <c r="B420" s="127">
        <v>2000400429</v>
      </c>
      <c r="C420" s="65">
        <v>3600295881</v>
      </c>
      <c r="D420" s="116">
        <v>3300</v>
      </c>
      <c r="E420" s="116" t="s">
        <v>254</v>
      </c>
      <c r="F420" s="130">
        <v>42975</v>
      </c>
      <c r="G420" s="115">
        <v>40</v>
      </c>
      <c r="H420" s="136">
        <v>9624</v>
      </c>
      <c r="I420" s="89">
        <v>3600444638</v>
      </c>
      <c r="J420" s="115">
        <v>3300</v>
      </c>
      <c r="K420" s="115" t="s">
        <v>255</v>
      </c>
      <c r="L420" s="130">
        <v>43000</v>
      </c>
      <c r="M420" s="115">
        <v>50</v>
      </c>
      <c r="N420" s="136">
        <v>-9624</v>
      </c>
      <c r="O420" s="122"/>
      <c r="P420" s="47"/>
      <c r="Q420" s="48"/>
      <c r="R420" s="214"/>
    </row>
    <row r="421" spans="1:18" x14ac:dyDescent="0.3">
      <c r="A421" s="65"/>
      <c r="B421" s="127">
        <v>2000400429</v>
      </c>
      <c r="C421" s="65">
        <v>3600295882</v>
      </c>
      <c r="D421" s="116">
        <v>3300</v>
      </c>
      <c r="E421" s="116" t="s">
        <v>254</v>
      </c>
      <c r="F421" s="130">
        <v>42975</v>
      </c>
      <c r="G421" s="115">
        <v>40</v>
      </c>
      <c r="H421" s="136">
        <v>8602</v>
      </c>
      <c r="I421" s="89">
        <v>100278369</v>
      </c>
      <c r="J421" s="115">
        <v>3300</v>
      </c>
      <c r="K421" s="115" t="s">
        <v>256</v>
      </c>
      <c r="L421" s="130">
        <v>42999</v>
      </c>
      <c r="M421" s="115">
        <v>50</v>
      </c>
      <c r="N421" s="136">
        <v>-1052</v>
      </c>
      <c r="O421" s="122"/>
      <c r="P421" s="47"/>
      <c r="Q421" s="48"/>
      <c r="R421" s="214"/>
    </row>
    <row r="422" spans="1:18" x14ac:dyDescent="0.3">
      <c r="A422" s="65"/>
      <c r="B422" s="127">
        <v>2000400429</v>
      </c>
      <c r="C422" s="65"/>
      <c r="D422" s="116"/>
      <c r="E422" s="116"/>
      <c r="F422" s="130"/>
      <c r="G422" s="115"/>
      <c r="H422" s="136"/>
      <c r="I422" s="89">
        <v>3600448318</v>
      </c>
      <c r="J422" s="115">
        <v>3300</v>
      </c>
      <c r="K422" s="115" t="s">
        <v>255</v>
      </c>
      <c r="L422" s="130">
        <v>42999</v>
      </c>
      <c r="M422" s="115">
        <v>50</v>
      </c>
      <c r="N422" s="136">
        <v>-7550</v>
      </c>
      <c r="O422" s="122"/>
      <c r="P422" s="47"/>
      <c r="Q422" s="48"/>
      <c r="R422" s="214"/>
    </row>
    <row r="423" spans="1:18" x14ac:dyDescent="0.3">
      <c r="A423" s="65"/>
      <c r="B423" s="127">
        <v>2000400429</v>
      </c>
      <c r="C423" s="65">
        <v>3600295883</v>
      </c>
      <c r="D423" s="116">
        <v>3300</v>
      </c>
      <c r="E423" s="116" t="s">
        <v>254</v>
      </c>
      <c r="F423" s="130">
        <v>42975</v>
      </c>
      <c r="G423" s="115">
        <v>40</v>
      </c>
      <c r="H423" s="136">
        <v>10000</v>
      </c>
      <c r="I423" s="122"/>
      <c r="J423" s="115"/>
      <c r="K423" s="115"/>
      <c r="L423" s="130"/>
      <c r="M423" s="115"/>
      <c r="N423" s="136"/>
      <c r="O423" s="122">
        <f>+H423</f>
        <v>10000</v>
      </c>
      <c r="Q423" s="48"/>
      <c r="R423" s="214"/>
    </row>
    <row r="424" spans="1:18" x14ac:dyDescent="0.3">
      <c r="A424" s="65"/>
      <c r="B424" s="127">
        <v>2000400429</v>
      </c>
      <c r="C424" s="65">
        <v>3600295884</v>
      </c>
      <c r="D424" s="116">
        <v>3300</v>
      </c>
      <c r="E424" s="116" t="s">
        <v>254</v>
      </c>
      <c r="F424" s="130">
        <v>42975</v>
      </c>
      <c r="G424" s="115">
        <v>40</v>
      </c>
      <c r="H424" s="136">
        <v>25760</v>
      </c>
      <c r="I424" s="89">
        <v>100290437</v>
      </c>
      <c r="J424" s="115">
        <v>3300</v>
      </c>
      <c r="K424" s="115" t="s">
        <v>255</v>
      </c>
      <c r="L424" s="130">
        <v>43003</v>
      </c>
      <c r="M424" s="115">
        <v>50</v>
      </c>
      <c r="N424" s="136">
        <v>-650</v>
      </c>
      <c r="O424" s="122"/>
      <c r="P424" s="47"/>
      <c r="Q424" s="48"/>
      <c r="R424" s="214"/>
    </row>
    <row r="425" spans="1:18" x14ac:dyDescent="0.3">
      <c r="A425" s="65"/>
      <c r="B425" s="127">
        <v>2000400429</v>
      </c>
      <c r="C425" s="65"/>
      <c r="D425" s="116"/>
      <c r="E425" s="116"/>
      <c r="F425" s="130"/>
      <c r="G425" s="115"/>
      <c r="H425" s="136"/>
      <c r="I425" s="89">
        <v>3600447991</v>
      </c>
      <c r="J425" s="115">
        <v>3300</v>
      </c>
      <c r="K425" s="115" t="s">
        <v>255</v>
      </c>
      <c r="L425" s="130">
        <v>43003</v>
      </c>
      <c r="M425" s="115">
        <v>50</v>
      </c>
      <c r="N425" s="136">
        <v>-25110</v>
      </c>
      <c r="O425" s="122"/>
      <c r="P425" s="47"/>
      <c r="Q425" s="48"/>
      <c r="R425" s="214"/>
    </row>
    <row r="426" spans="1:18" x14ac:dyDescent="0.3">
      <c r="A426" s="65"/>
      <c r="B426" s="127">
        <v>2000400429</v>
      </c>
      <c r="C426" s="65">
        <v>3600295885</v>
      </c>
      <c r="D426" s="116">
        <v>3300</v>
      </c>
      <c r="E426" s="116" t="s">
        <v>254</v>
      </c>
      <c r="F426" s="130">
        <v>42975</v>
      </c>
      <c r="G426" s="115">
        <v>40</v>
      </c>
      <c r="H426" s="136">
        <v>33168</v>
      </c>
      <c r="I426" s="122"/>
      <c r="J426" s="115"/>
      <c r="K426" s="115"/>
      <c r="L426" s="130"/>
      <c r="M426" s="115"/>
      <c r="N426" s="136"/>
      <c r="O426" s="122">
        <f>+H426</f>
        <v>33168</v>
      </c>
      <c r="Q426" s="48"/>
      <c r="R426" s="214"/>
    </row>
    <row r="427" spans="1:18" x14ac:dyDescent="0.3">
      <c r="A427" s="65"/>
      <c r="B427" s="127">
        <v>2000400429</v>
      </c>
      <c r="C427" s="65">
        <v>3600301593</v>
      </c>
      <c r="D427" s="116">
        <v>3300</v>
      </c>
      <c r="E427" s="116" t="s">
        <v>254</v>
      </c>
      <c r="F427" s="130">
        <v>42975</v>
      </c>
      <c r="G427" s="115">
        <v>40</v>
      </c>
      <c r="H427" s="136">
        <v>10000</v>
      </c>
      <c r="I427" s="122"/>
      <c r="J427" s="115"/>
      <c r="K427" s="115"/>
      <c r="L427" s="130"/>
      <c r="M427" s="115"/>
      <c r="N427" s="136"/>
      <c r="O427" s="122">
        <f>+H427</f>
        <v>10000</v>
      </c>
      <c r="P427" s="47"/>
      <c r="Q427" s="48"/>
      <c r="R427" s="214"/>
    </row>
    <row r="428" spans="1:18" x14ac:dyDescent="0.3">
      <c r="A428" s="65"/>
      <c r="B428" s="127">
        <v>2000400429</v>
      </c>
      <c r="C428" s="65">
        <v>3600305985</v>
      </c>
      <c r="D428" s="116">
        <v>3300</v>
      </c>
      <c r="E428" s="116" t="s">
        <v>254</v>
      </c>
      <c r="F428" s="130">
        <v>42975</v>
      </c>
      <c r="G428" s="115">
        <v>40</v>
      </c>
      <c r="H428" s="136">
        <v>10000</v>
      </c>
      <c r="I428" s="122"/>
      <c r="J428" s="115"/>
      <c r="K428" s="115"/>
      <c r="L428" s="130"/>
      <c r="M428" s="115"/>
      <c r="N428" s="136"/>
      <c r="O428" s="122">
        <f>+H428</f>
        <v>10000</v>
      </c>
      <c r="P428" s="47"/>
      <c r="Q428" s="48"/>
      <c r="R428" s="214"/>
    </row>
    <row r="429" spans="1:18" x14ac:dyDescent="0.3">
      <c r="A429" s="65"/>
      <c r="B429" s="127">
        <v>2000400429</v>
      </c>
      <c r="C429" s="65">
        <v>3600305986</v>
      </c>
      <c r="D429" s="116">
        <v>3300</v>
      </c>
      <c r="E429" s="116" t="s">
        <v>254</v>
      </c>
      <c r="F429" s="130">
        <v>42975</v>
      </c>
      <c r="G429" s="115">
        <v>40</v>
      </c>
      <c r="H429" s="136">
        <v>15680</v>
      </c>
      <c r="I429" s="89">
        <v>3600452627</v>
      </c>
      <c r="J429" s="115">
        <v>3300</v>
      </c>
      <c r="K429" s="115" t="s">
        <v>255</v>
      </c>
      <c r="L429" s="130">
        <v>42998</v>
      </c>
      <c r="M429" s="115">
        <v>50</v>
      </c>
      <c r="N429" s="136">
        <v>-15680</v>
      </c>
      <c r="O429" s="122"/>
      <c r="P429" s="47"/>
      <c r="Q429" s="48"/>
      <c r="R429" s="214"/>
    </row>
    <row r="430" spans="1:18" x14ac:dyDescent="0.3">
      <c r="A430" s="65"/>
      <c r="B430" s="127">
        <v>2000400429</v>
      </c>
      <c r="C430" s="65">
        <v>3600305987</v>
      </c>
      <c r="D430" s="116">
        <v>3300</v>
      </c>
      <c r="E430" s="116" t="s">
        <v>254</v>
      </c>
      <c r="F430" s="130">
        <v>42975</v>
      </c>
      <c r="G430" s="115">
        <v>40</v>
      </c>
      <c r="H430" s="136">
        <v>100000</v>
      </c>
      <c r="I430" s="122"/>
      <c r="J430" s="115"/>
      <c r="K430" s="115"/>
      <c r="L430" s="130"/>
      <c r="M430" s="115"/>
      <c r="N430" s="136"/>
      <c r="O430" s="122">
        <f>+H430</f>
        <v>100000</v>
      </c>
      <c r="P430" s="47"/>
      <c r="Q430" s="48"/>
      <c r="R430" s="214"/>
    </row>
    <row r="431" spans="1:18" x14ac:dyDescent="0.3">
      <c r="A431" s="65"/>
      <c r="B431" s="127">
        <v>2000400429</v>
      </c>
      <c r="C431" s="65">
        <v>3600312391</v>
      </c>
      <c r="D431" s="116">
        <v>3300</v>
      </c>
      <c r="E431" s="116" t="s">
        <v>254</v>
      </c>
      <c r="F431" s="130">
        <v>42975</v>
      </c>
      <c r="G431" s="115">
        <v>40</v>
      </c>
      <c r="H431" s="136">
        <v>4000</v>
      </c>
      <c r="I431" s="89">
        <v>3600454002</v>
      </c>
      <c r="J431" s="115">
        <v>3300</v>
      </c>
      <c r="K431" s="115" t="s">
        <v>255</v>
      </c>
      <c r="L431" s="130">
        <v>42997</v>
      </c>
      <c r="M431" s="115">
        <v>50</v>
      </c>
      <c r="N431" s="136">
        <v>-4000</v>
      </c>
      <c r="O431" s="122"/>
      <c r="P431" s="47"/>
      <c r="Q431" s="48"/>
      <c r="R431" s="214"/>
    </row>
    <row r="432" spans="1:18" x14ac:dyDescent="0.3">
      <c r="A432" s="65"/>
      <c r="B432" s="127">
        <v>2000400429</v>
      </c>
      <c r="C432" s="65">
        <v>3600312392</v>
      </c>
      <c r="D432" s="116">
        <v>3300</v>
      </c>
      <c r="E432" s="116" t="s">
        <v>254</v>
      </c>
      <c r="F432" s="130">
        <v>42975</v>
      </c>
      <c r="G432" s="115">
        <v>40</v>
      </c>
      <c r="H432" s="136">
        <v>8032</v>
      </c>
      <c r="I432" s="89">
        <v>3600450384</v>
      </c>
      <c r="J432" s="115">
        <v>3300</v>
      </c>
      <c r="K432" s="115" t="s">
        <v>255</v>
      </c>
      <c r="L432" s="130">
        <v>43004</v>
      </c>
      <c r="M432" s="115">
        <v>50</v>
      </c>
      <c r="N432" s="136">
        <v>-8032</v>
      </c>
      <c r="O432" s="122"/>
      <c r="P432" s="47"/>
      <c r="Q432" s="48"/>
      <c r="R432" s="214"/>
    </row>
    <row r="433" spans="1:18" x14ac:dyDescent="0.3">
      <c r="A433" s="65"/>
      <c r="B433" s="127">
        <v>2000400429</v>
      </c>
      <c r="C433" s="65">
        <v>3600312666</v>
      </c>
      <c r="D433" s="116">
        <v>3300</v>
      </c>
      <c r="E433" s="116" t="s">
        <v>254</v>
      </c>
      <c r="F433" s="130">
        <v>42975</v>
      </c>
      <c r="G433" s="115">
        <v>40</v>
      </c>
      <c r="H433" s="136">
        <v>9524</v>
      </c>
      <c r="I433" s="89">
        <v>3600452666</v>
      </c>
      <c r="J433" s="115">
        <v>3300</v>
      </c>
      <c r="K433" s="115" t="s">
        <v>255</v>
      </c>
      <c r="L433" s="130">
        <v>43004</v>
      </c>
      <c r="M433" s="115">
        <v>50</v>
      </c>
      <c r="N433" s="136">
        <v>-9524</v>
      </c>
      <c r="O433" s="122"/>
      <c r="P433" s="47"/>
      <c r="Q433" s="48"/>
      <c r="R433" s="214"/>
    </row>
    <row r="434" spans="1:18" x14ac:dyDescent="0.3">
      <c r="A434" s="65"/>
      <c r="B434" s="127">
        <v>2000400429</v>
      </c>
      <c r="C434" s="65">
        <v>3600312667</v>
      </c>
      <c r="D434" s="116">
        <v>3300</v>
      </c>
      <c r="E434" s="116" t="s">
        <v>254</v>
      </c>
      <c r="F434" s="130">
        <v>42975</v>
      </c>
      <c r="G434" s="115">
        <v>40</v>
      </c>
      <c r="H434" s="136">
        <v>10000</v>
      </c>
      <c r="I434" s="122"/>
      <c r="J434" s="115"/>
      <c r="K434" s="115"/>
      <c r="L434" s="130"/>
      <c r="M434" s="115"/>
      <c r="N434" s="136"/>
      <c r="O434" s="122">
        <f>+H434</f>
        <v>10000</v>
      </c>
      <c r="P434" s="47"/>
      <c r="Q434" s="48"/>
      <c r="R434" s="214"/>
    </row>
    <row r="435" spans="1:18" x14ac:dyDescent="0.3">
      <c r="A435" s="65"/>
      <c r="B435" s="127">
        <v>2000400429</v>
      </c>
      <c r="C435" s="65">
        <v>3600312668</v>
      </c>
      <c r="D435" s="116">
        <v>3300</v>
      </c>
      <c r="E435" s="116" t="s">
        <v>254</v>
      </c>
      <c r="F435" s="130">
        <v>42975</v>
      </c>
      <c r="G435" s="115">
        <v>40</v>
      </c>
      <c r="H435" s="136">
        <v>7162</v>
      </c>
      <c r="I435" s="89">
        <v>3600450111</v>
      </c>
      <c r="J435" s="115">
        <v>3300</v>
      </c>
      <c r="K435" s="115" t="s">
        <v>255</v>
      </c>
      <c r="L435" s="130">
        <v>43004</v>
      </c>
      <c r="M435" s="115">
        <v>50</v>
      </c>
      <c r="N435" s="136">
        <v>-6812</v>
      </c>
      <c r="O435" s="122"/>
      <c r="Q435" s="48"/>
      <c r="R435" s="214"/>
    </row>
    <row r="436" spans="1:18" x14ac:dyDescent="0.3">
      <c r="A436" s="65"/>
      <c r="B436" s="127">
        <v>2000400429</v>
      </c>
      <c r="C436" s="65"/>
      <c r="D436" s="116"/>
      <c r="E436" s="116"/>
      <c r="F436" s="130"/>
      <c r="G436" s="115"/>
      <c r="H436" s="136"/>
      <c r="I436" s="89">
        <v>100295041</v>
      </c>
      <c r="J436" s="115">
        <v>3300</v>
      </c>
      <c r="K436" s="115" t="s">
        <v>256</v>
      </c>
      <c r="L436" s="130">
        <v>43004</v>
      </c>
      <c r="M436" s="115">
        <v>50</v>
      </c>
      <c r="N436" s="136">
        <v>-350</v>
      </c>
      <c r="O436" s="122"/>
      <c r="Q436" s="48"/>
      <c r="R436" s="214"/>
    </row>
    <row r="437" spans="1:18" x14ac:dyDescent="0.3">
      <c r="A437" s="65"/>
      <c r="B437" s="127">
        <v>2000400429</v>
      </c>
      <c r="C437" s="65">
        <v>3600312669</v>
      </c>
      <c r="D437" s="116">
        <v>3300</v>
      </c>
      <c r="E437" s="116" t="s">
        <v>254</v>
      </c>
      <c r="F437" s="130">
        <v>42975</v>
      </c>
      <c r="G437" s="115">
        <v>40</v>
      </c>
      <c r="H437" s="136">
        <v>6240</v>
      </c>
      <c r="I437" s="89">
        <v>100280869</v>
      </c>
      <c r="J437" s="115">
        <v>3300</v>
      </c>
      <c r="K437" s="115" t="s">
        <v>256</v>
      </c>
      <c r="L437" s="130">
        <v>42997</v>
      </c>
      <c r="M437" s="115">
        <v>50</v>
      </c>
      <c r="N437" s="136">
        <v>-500</v>
      </c>
      <c r="O437" s="122"/>
      <c r="Q437" s="48"/>
      <c r="R437" s="214"/>
    </row>
    <row r="438" spans="1:18" x14ac:dyDescent="0.3">
      <c r="A438" s="65"/>
      <c r="B438" s="127">
        <v>2000400429</v>
      </c>
      <c r="C438" s="65"/>
      <c r="D438" s="116"/>
      <c r="E438" s="116"/>
      <c r="F438" s="130"/>
      <c r="G438" s="115"/>
      <c r="H438" s="136"/>
      <c r="I438" s="89">
        <v>3600447752</v>
      </c>
      <c r="J438" s="115">
        <v>3300</v>
      </c>
      <c r="K438" s="115" t="s">
        <v>255</v>
      </c>
      <c r="L438" s="130">
        <v>42997</v>
      </c>
      <c r="M438" s="115">
        <v>50</v>
      </c>
      <c r="N438" s="136">
        <v>-5740</v>
      </c>
      <c r="O438" s="122"/>
      <c r="Q438" s="48"/>
      <c r="R438" s="214"/>
    </row>
    <row r="439" spans="1:18" x14ac:dyDescent="0.3">
      <c r="A439" s="65"/>
      <c r="B439" s="127">
        <v>2000400429</v>
      </c>
      <c r="C439" s="65">
        <v>3600329071</v>
      </c>
      <c r="D439" s="116">
        <v>3300</v>
      </c>
      <c r="E439" s="116" t="s">
        <v>254</v>
      </c>
      <c r="F439" s="130">
        <v>42975</v>
      </c>
      <c r="G439" s="115">
        <v>40</v>
      </c>
      <c r="H439" s="136">
        <v>200000</v>
      </c>
      <c r="I439" s="89">
        <v>3600406952</v>
      </c>
      <c r="J439" s="115">
        <v>3300</v>
      </c>
      <c r="K439" s="115" t="s">
        <v>255</v>
      </c>
      <c r="L439" s="130">
        <v>42986</v>
      </c>
      <c r="M439" s="115">
        <v>50</v>
      </c>
      <c r="N439" s="136">
        <v>-200000</v>
      </c>
      <c r="O439" s="122"/>
      <c r="P439" s="47"/>
      <c r="Q439" s="48"/>
      <c r="R439" s="214"/>
    </row>
    <row r="440" spans="1:18" x14ac:dyDescent="0.3">
      <c r="A440" s="65"/>
      <c r="B440" s="127">
        <v>2000400429</v>
      </c>
      <c r="C440" s="65">
        <v>3600329765</v>
      </c>
      <c r="D440" s="116">
        <v>3300</v>
      </c>
      <c r="E440" s="116" t="s">
        <v>254</v>
      </c>
      <c r="F440" s="130">
        <v>42975</v>
      </c>
      <c r="G440" s="115">
        <v>40</v>
      </c>
      <c r="H440" s="136">
        <v>3820</v>
      </c>
      <c r="I440" s="89">
        <v>3600345637</v>
      </c>
      <c r="J440" s="115">
        <v>3300</v>
      </c>
      <c r="K440" s="115" t="s">
        <v>255</v>
      </c>
      <c r="L440" s="130">
        <v>42997</v>
      </c>
      <c r="M440" s="115">
        <v>50</v>
      </c>
      <c r="N440" s="136">
        <v>-3820</v>
      </c>
      <c r="O440" s="122"/>
      <c r="P440" s="47"/>
      <c r="Q440" s="48"/>
      <c r="R440" s="214"/>
    </row>
    <row r="441" spans="1:18" x14ac:dyDescent="0.3">
      <c r="A441" s="65"/>
      <c r="B441" s="127">
        <v>2000400429</v>
      </c>
      <c r="C441" s="65">
        <v>3600329766</v>
      </c>
      <c r="D441" s="116">
        <v>3300</v>
      </c>
      <c r="E441" s="116" t="s">
        <v>254</v>
      </c>
      <c r="F441" s="130">
        <v>42975</v>
      </c>
      <c r="G441" s="115">
        <v>40</v>
      </c>
      <c r="H441" s="136">
        <v>7000</v>
      </c>
      <c r="I441" s="122"/>
      <c r="J441" s="115"/>
      <c r="K441" s="115"/>
      <c r="L441" s="130"/>
      <c r="M441" s="115"/>
      <c r="N441" s="136"/>
      <c r="O441" s="122">
        <f>+H441</f>
        <v>7000</v>
      </c>
      <c r="P441" s="47"/>
      <c r="Q441" s="48"/>
      <c r="R441" s="214"/>
    </row>
    <row r="442" spans="1:18" x14ac:dyDescent="0.3">
      <c r="A442" s="65"/>
      <c r="B442" s="127">
        <v>2000400429</v>
      </c>
      <c r="C442" s="65">
        <v>3600329767</v>
      </c>
      <c r="D442" s="116">
        <v>3300</v>
      </c>
      <c r="E442" s="116" t="s">
        <v>254</v>
      </c>
      <c r="F442" s="130">
        <v>42975</v>
      </c>
      <c r="G442" s="115">
        <v>40</v>
      </c>
      <c r="H442" s="136">
        <v>29700</v>
      </c>
      <c r="I442" s="89">
        <v>3600430191</v>
      </c>
      <c r="J442" s="115">
        <v>3300</v>
      </c>
      <c r="K442" s="115" t="s">
        <v>255</v>
      </c>
      <c r="L442" s="130">
        <v>43004</v>
      </c>
      <c r="M442" s="115">
        <v>50</v>
      </c>
      <c r="N442" s="136">
        <v>-29700</v>
      </c>
      <c r="O442" s="122"/>
      <c r="P442" s="47"/>
      <c r="Q442" s="48"/>
      <c r="R442" s="214"/>
    </row>
    <row r="443" spans="1:18" x14ac:dyDescent="0.3">
      <c r="A443" s="65"/>
      <c r="B443" s="127">
        <v>2000400429</v>
      </c>
      <c r="C443" s="65">
        <v>3600329768</v>
      </c>
      <c r="D443" s="116">
        <v>3300</v>
      </c>
      <c r="E443" s="116" t="s">
        <v>254</v>
      </c>
      <c r="F443" s="130">
        <v>42975</v>
      </c>
      <c r="G443" s="115">
        <v>40</v>
      </c>
      <c r="H443" s="136">
        <v>1110</v>
      </c>
      <c r="I443" s="122"/>
      <c r="J443" s="115"/>
      <c r="K443" s="115"/>
      <c r="L443" s="130"/>
      <c r="M443" s="115"/>
      <c r="N443" s="136"/>
      <c r="O443" s="122">
        <f>+H443</f>
        <v>1110</v>
      </c>
      <c r="P443" s="47"/>
      <c r="Q443" s="48"/>
      <c r="R443" s="214"/>
    </row>
    <row r="444" spans="1:18" x14ac:dyDescent="0.3">
      <c r="A444" s="65"/>
      <c r="B444" s="127">
        <v>2000400429</v>
      </c>
      <c r="C444" s="65">
        <v>3600332201</v>
      </c>
      <c r="D444" s="116">
        <v>3300</v>
      </c>
      <c r="E444" s="116" t="s">
        <v>254</v>
      </c>
      <c r="F444" s="130">
        <v>42975</v>
      </c>
      <c r="G444" s="115">
        <v>40</v>
      </c>
      <c r="H444" s="136">
        <v>10000</v>
      </c>
      <c r="I444" s="89">
        <v>3600082229</v>
      </c>
      <c r="J444" s="115">
        <v>3300</v>
      </c>
      <c r="K444" s="115" t="s">
        <v>255</v>
      </c>
      <c r="L444" s="130">
        <v>42992</v>
      </c>
      <c r="M444" s="115">
        <v>50</v>
      </c>
      <c r="N444" s="136">
        <v>-10000</v>
      </c>
      <c r="O444" s="122"/>
      <c r="P444" s="37"/>
      <c r="Q444" s="41"/>
    </row>
    <row r="445" spans="1:18" x14ac:dyDescent="0.3">
      <c r="A445" s="65"/>
      <c r="B445" s="127">
        <v>2000400429</v>
      </c>
      <c r="C445" s="65">
        <v>3600332514</v>
      </c>
      <c r="D445" s="116">
        <v>3300</v>
      </c>
      <c r="E445" s="116" t="s">
        <v>254</v>
      </c>
      <c r="F445" s="130">
        <v>42975</v>
      </c>
      <c r="G445" s="115">
        <v>40</v>
      </c>
      <c r="H445" s="136">
        <v>6520</v>
      </c>
      <c r="I445" s="89">
        <v>3600082230</v>
      </c>
      <c r="J445" s="115">
        <v>3300</v>
      </c>
      <c r="K445" s="115" t="s">
        <v>255</v>
      </c>
      <c r="L445" s="130">
        <v>42992</v>
      </c>
      <c r="M445" s="115">
        <v>50</v>
      </c>
      <c r="N445" s="136">
        <v>-6520</v>
      </c>
      <c r="O445" s="122"/>
      <c r="P445" s="37"/>
      <c r="Q445" s="41"/>
    </row>
    <row r="446" spans="1:18" x14ac:dyDescent="0.3">
      <c r="A446" s="65"/>
      <c r="B446" s="127">
        <v>2000400429</v>
      </c>
      <c r="C446" s="65">
        <v>3600332515</v>
      </c>
      <c r="D446" s="116">
        <v>3300</v>
      </c>
      <c r="E446" s="116" t="s">
        <v>254</v>
      </c>
      <c r="F446" s="130">
        <v>42975</v>
      </c>
      <c r="G446" s="115">
        <v>40</v>
      </c>
      <c r="H446" s="136">
        <v>6484</v>
      </c>
      <c r="I446" s="122"/>
      <c r="J446" s="115"/>
      <c r="K446" s="115"/>
      <c r="L446" s="130"/>
      <c r="M446" s="115"/>
      <c r="N446" s="136"/>
      <c r="O446" s="122">
        <f>+H446</f>
        <v>6484</v>
      </c>
      <c r="P446" s="37"/>
      <c r="Q446" s="41"/>
    </row>
    <row r="447" spans="1:18" x14ac:dyDescent="0.3">
      <c r="A447" s="65"/>
      <c r="B447" s="193">
        <v>2000400429</v>
      </c>
      <c r="C447" s="176">
        <v>3600332516</v>
      </c>
      <c r="D447" s="177">
        <v>3300</v>
      </c>
      <c r="E447" s="177" t="s">
        <v>254</v>
      </c>
      <c r="F447" s="178">
        <v>42975</v>
      </c>
      <c r="G447" s="181">
        <v>40</v>
      </c>
      <c r="H447" s="179">
        <v>3160</v>
      </c>
      <c r="I447" s="180">
        <v>3600437951</v>
      </c>
      <c r="J447" s="181">
        <v>3300</v>
      </c>
      <c r="K447" s="181" t="s">
        <v>255</v>
      </c>
      <c r="L447" s="178">
        <v>42982</v>
      </c>
      <c r="M447" s="181">
        <v>50</v>
      </c>
      <c r="N447" s="179">
        <f>-H447</f>
        <v>-3160</v>
      </c>
      <c r="O447" s="122"/>
      <c r="P447" s="37"/>
      <c r="Q447" s="41"/>
    </row>
    <row r="448" spans="1:18" x14ac:dyDescent="0.3">
      <c r="A448" s="65"/>
      <c r="B448" s="127">
        <v>2000400429</v>
      </c>
      <c r="C448" s="65">
        <v>3600332517</v>
      </c>
      <c r="D448" s="116">
        <v>3300</v>
      </c>
      <c r="E448" s="116" t="s">
        <v>254</v>
      </c>
      <c r="F448" s="130">
        <v>42975</v>
      </c>
      <c r="G448" s="115">
        <v>40</v>
      </c>
      <c r="H448" s="136">
        <v>5800</v>
      </c>
      <c r="I448" s="89">
        <v>3600082231</v>
      </c>
      <c r="J448" s="115">
        <v>3300</v>
      </c>
      <c r="K448" s="115" t="s">
        <v>255</v>
      </c>
      <c r="L448" s="130">
        <v>42992</v>
      </c>
      <c r="M448" s="115">
        <v>50</v>
      </c>
      <c r="N448" s="136">
        <v>-5800</v>
      </c>
      <c r="O448" s="122"/>
      <c r="P448" s="37"/>
      <c r="Q448" s="41"/>
    </row>
    <row r="449" spans="1:17" x14ac:dyDescent="0.3">
      <c r="A449" s="65"/>
      <c r="B449" s="127">
        <v>2000400429</v>
      </c>
      <c r="C449" s="65">
        <v>3600333409</v>
      </c>
      <c r="D449" s="116">
        <v>3300</v>
      </c>
      <c r="E449" s="116" t="s">
        <v>254</v>
      </c>
      <c r="F449" s="130">
        <v>42975</v>
      </c>
      <c r="G449" s="115">
        <v>40</v>
      </c>
      <c r="H449" s="136">
        <v>10000</v>
      </c>
      <c r="I449" s="89">
        <v>3600451460</v>
      </c>
      <c r="J449" s="115">
        <v>3300</v>
      </c>
      <c r="K449" s="115" t="s">
        <v>255</v>
      </c>
      <c r="L449" s="130">
        <v>43006</v>
      </c>
      <c r="M449" s="115">
        <v>50</v>
      </c>
      <c r="N449" s="136">
        <v>-10000</v>
      </c>
      <c r="O449" s="122"/>
      <c r="P449" s="37"/>
      <c r="Q449" s="41"/>
    </row>
    <row r="450" spans="1:17" x14ac:dyDescent="0.3">
      <c r="A450" s="65"/>
      <c r="B450" s="127">
        <v>2000400429</v>
      </c>
      <c r="C450" s="65">
        <v>3600333410</v>
      </c>
      <c r="D450" s="116">
        <v>3300</v>
      </c>
      <c r="E450" s="116" t="s">
        <v>254</v>
      </c>
      <c r="F450" s="130">
        <v>42975</v>
      </c>
      <c r="G450" s="115">
        <v>40</v>
      </c>
      <c r="H450" s="136">
        <v>50000</v>
      </c>
      <c r="I450" s="122"/>
      <c r="J450" s="115"/>
      <c r="K450" s="115"/>
      <c r="L450" s="130"/>
      <c r="M450" s="115"/>
      <c r="N450" s="136"/>
      <c r="O450" s="122">
        <f>+H450</f>
        <v>50000</v>
      </c>
      <c r="P450" s="37"/>
      <c r="Q450" s="41"/>
    </row>
    <row r="451" spans="1:17" x14ac:dyDescent="0.3">
      <c r="A451" s="65"/>
      <c r="B451" s="127">
        <v>2000400429</v>
      </c>
      <c r="C451" s="65">
        <v>3600334201</v>
      </c>
      <c r="D451" s="116">
        <v>3300</v>
      </c>
      <c r="E451" s="116" t="s">
        <v>254</v>
      </c>
      <c r="F451" s="130">
        <v>42975</v>
      </c>
      <c r="G451" s="115">
        <v>40</v>
      </c>
      <c r="H451" s="136">
        <v>432400</v>
      </c>
      <c r="I451" s="122"/>
      <c r="J451" s="115"/>
      <c r="K451" s="115"/>
      <c r="L451" s="130"/>
      <c r="M451" s="115"/>
      <c r="N451" s="136"/>
      <c r="O451" s="122">
        <f>+H451</f>
        <v>432400</v>
      </c>
      <c r="P451" s="37"/>
      <c r="Q451" s="41"/>
    </row>
    <row r="452" spans="1:17" x14ac:dyDescent="0.3">
      <c r="A452" s="65"/>
      <c r="B452" s="127">
        <v>2000400429</v>
      </c>
      <c r="C452" s="65">
        <v>3600334202</v>
      </c>
      <c r="D452" s="116">
        <v>3300</v>
      </c>
      <c r="E452" s="116" t="s">
        <v>254</v>
      </c>
      <c r="F452" s="130">
        <v>42975</v>
      </c>
      <c r="G452" s="115">
        <v>40</v>
      </c>
      <c r="H452" s="136">
        <v>50000</v>
      </c>
      <c r="I452" s="122"/>
      <c r="J452" s="115"/>
      <c r="K452" s="115"/>
      <c r="L452" s="130"/>
      <c r="M452" s="115"/>
      <c r="N452" s="136"/>
      <c r="O452" s="122">
        <f>+H452</f>
        <v>50000</v>
      </c>
      <c r="P452" s="37"/>
      <c r="Q452" s="41"/>
    </row>
    <row r="453" spans="1:17" x14ac:dyDescent="0.3">
      <c r="A453" s="65"/>
      <c r="B453" s="127">
        <v>2000400429</v>
      </c>
      <c r="C453" s="65">
        <v>3600330023</v>
      </c>
      <c r="D453" s="116">
        <v>3300</v>
      </c>
      <c r="E453" s="116" t="s">
        <v>254</v>
      </c>
      <c r="F453" s="130">
        <v>42976</v>
      </c>
      <c r="G453" s="115">
        <v>40</v>
      </c>
      <c r="H453" s="136">
        <v>9920</v>
      </c>
      <c r="I453" s="122"/>
      <c r="J453" s="115"/>
      <c r="K453" s="115"/>
      <c r="L453" s="130"/>
      <c r="M453" s="115"/>
      <c r="N453" s="136"/>
      <c r="O453" s="122">
        <f>+H453</f>
        <v>9920</v>
      </c>
      <c r="P453" s="37"/>
      <c r="Q453" s="41"/>
    </row>
    <row r="454" spans="1:17" x14ac:dyDescent="0.3">
      <c r="A454" s="65"/>
      <c r="B454" s="127">
        <v>2000400429</v>
      </c>
      <c r="C454" s="65">
        <v>3600331039</v>
      </c>
      <c r="D454" s="116">
        <v>3300</v>
      </c>
      <c r="E454" s="116" t="s">
        <v>254</v>
      </c>
      <c r="F454" s="130">
        <v>42976</v>
      </c>
      <c r="G454" s="115">
        <v>40</v>
      </c>
      <c r="H454" s="136">
        <v>8280</v>
      </c>
      <c r="I454" s="89">
        <v>3600448145</v>
      </c>
      <c r="J454" s="115">
        <v>3300</v>
      </c>
      <c r="K454" s="115" t="s">
        <v>255</v>
      </c>
      <c r="L454" s="130">
        <v>42998</v>
      </c>
      <c r="M454" s="115">
        <v>50</v>
      </c>
      <c r="N454" s="136">
        <v>-7680</v>
      </c>
      <c r="O454" s="122"/>
      <c r="P454" s="37"/>
      <c r="Q454" s="41"/>
    </row>
    <row r="455" spans="1:17" x14ac:dyDescent="0.3">
      <c r="A455" s="65"/>
      <c r="B455" s="127">
        <v>2000400429</v>
      </c>
      <c r="C455" s="65"/>
      <c r="D455" s="116"/>
      <c r="E455" s="116"/>
      <c r="F455" s="130"/>
      <c r="G455" s="115"/>
      <c r="H455" s="136"/>
      <c r="I455" s="89">
        <v>100280940</v>
      </c>
      <c r="J455" s="115">
        <v>3300</v>
      </c>
      <c r="K455" s="115" t="s">
        <v>256</v>
      </c>
      <c r="L455" s="130">
        <v>42998</v>
      </c>
      <c r="M455" s="115">
        <v>50</v>
      </c>
      <c r="N455" s="136">
        <v>-600</v>
      </c>
      <c r="O455" s="122"/>
      <c r="P455" s="37"/>
      <c r="Q455" s="105"/>
    </row>
    <row r="456" spans="1:17" x14ac:dyDescent="0.3">
      <c r="A456" s="65"/>
      <c r="B456" s="127">
        <v>2000400429</v>
      </c>
      <c r="C456" s="65">
        <v>3600335075</v>
      </c>
      <c r="D456" s="116">
        <v>3300</v>
      </c>
      <c r="E456" s="116" t="s">
        <v>254</v>
      </c>
      <c r="F456" s="130">
        <v>42976</v>
      </c>
      <c r="G456" s="115">
        <v>40</v>
      </c>
      <c r="H456" s="136">
        <v>192720</v>
      </c>
      <c r="I456" s="89">
        <v>100287152</v>
      </c>
      <c r="J456" s="115">
        <v>3300</v>
      </c>
      <c r="K456" s="115" t="s">
        <v>255</v>
      </c>
      <c r="L456" s="130">
        <v>42999</v>
      </c>
      <c r="M456" s="115">
        <v>50</v>
      </c>
      <c r="N456" s="136">
        <v>-13140</v>
      </c>
      <c r="O456" s="122"/>
      <c r="P456" s="37"/>
    </row>
    <row r="457" spans="1:17" x14ac:dyDescent="0.3">
      <c r="A457" s="65"/>
      <c r="B457" s="127">
        <v>2000400429</v>
      </c>
      <c r="C457" s="65"/>
      <c r="D457" s="116"/>
      <c r="E457" s="116"/>
      <c r="F457" s="130"/>
      <c r="G457" s="115"/>
      <c r="H457" s="136"/>
      <c r="I457" s="89">
        <v>3600449334</v>
      </c>
      <c r="J457" s="115">
        <v>3300</v>
      </c>
      <c r="K457" s="115" t="s">
        <v>255</v>
      </c>
      <c r="L457" s="130">
        <v>43000</v>
      </c>
      <c r="M457" s="115">
        <v>50</v>
      </c>
      <c r="N457" s="136">
        <v>-179580</v>
      </c>
      <c r="O457" s="122"/>
      <c r="P457" s="37"/>
    </row>
    <row r="458" spans="1:17" x14ac:dyDescent="0.3">
      <c r="A458" s="65"/>
      <c r="B458" s="127">
        <v>2000400429</v>
      </c>
      <c r="C458" s="65">
        <v>3600336390</v>
      </c>
      <c r="D458" s="116">
        <v>3300</v>
      </c>
      <c r="E458" s="116" t="s">
        <v>254</v>
      </c>
      <c r="F458" s="130">
        <v>42976</v>
      </c>
      <c r="G458" s="115">
        <v>40</v>
      </c>
      <c r="H458" s="136">
        <v>5280</v>
      </c>
      <c r="I458" s="89">
        <v>3600451468</v>
      </c>
      <c r="J458" s="115">
        <v>3300</v>
      </c>
      <c r="K458" s="115" t="s">
        <v>255</v>
      </c>
      <c r="L458" s="130">
        <v>43006</v>
      </c>
      <c r="M458" s="115">
        <v>50</v>
      </c>
      <c r="N458" s="136">
        <v>-5280</v>
      </c>
      <c r="O458" s="122"/>
      <c r="P458" s="37"/>
      <c r="Q458" s="41"/>
    </row>
    <row r="459" spans="1:17" x14ac:dyDescent="0.3">
      <c r="A459" s="65"/>
      <c r="B459" s="127">
        <v>2000400429</v>
      </c>
      <c r="C459" s="65">
        <v>3600336392</v>
      </c>
      <c r="D459" s="116">
        <v>3300</v>
      </c>
      <c r="E459" s="116" t="s">
        <v>254</v>
      </c>
      <c r="F459" s="130">
        <v>42976</v>
      </c>
      <c r="G459" s="115">
        <v>40</v>
      </c>
      <c r="H459" s="136">
        <v>9600</v>
      </c>
      <c r="I459" s="122"/>
      <c r="J459" s="115"/>
      <c r="K459" s="115"/>
      <c r="L459" s="130"/>
      <c r="M459" s="115"/>
      <c r="N459" s="136"/>
      <c r="O459" s="122">
        <f>+H459</f>
        <v>9600</v>
      </c>
      <c r="P459" s="37"/>
      <c r="Q459" s="41"/>
    </row>
    <row r="460" spans="1:17" x14ac:dyDescent="0.3">
      <c r="A460" s="65"/>
      <c r="B460" s="127">
        <v>2000400429</v>
      </c>
      <c r="C460" s="65">
        <v>3600336394</v>
      </c>
      <c r="D460" s="116">
        <v>3300</v>
      </c>
      <c r="E460" s="116" t="s">
        <v>254</v>
      </c>
      <c r="F460" s="130">
        <v>42976</v>
      </c>
      <c r="G460" s="115">
        <v>40</v>
      </c>
      <c r="H460" s="136">
        <v>10000</v>
      </c>
      <c r="I460" s="89">
        <v>3600444637</v>
      </c>
      <c r="J460" s="115">
        <v>3300</v>
      </c>
      <c r="K460" s="115" t="s">
        <v>255</v>
      </c>
      <c r="L460" s="130">
        <v>43000</v>
      </c>
      <c r="M460" s="115">
        <v>50</v>
      </c>
      <c r="N460" s="136">
        <v>-10000</v>
      </c>
      <c r="O460" s="122"/>
      <c r="P460" s="37"/>
      <c r="Q460" s="41"/>
    </row>
    <row r="461" spans="1:17" x14ac:dyDescent="0.3">
      <c r="A461" s="65"/>
      <c r="B461" s="127">
        <v>2000400429</v>
      </c>
      <c r="C461" s="65">
        <v>3600336795</v>
      </c>
      <c r="D461" s="116">
        <v>3300</v>
      </c>
      <c r="E461" s="116" t="s">
        <v>254</v>
      </c>
      <c r="F461" s="130">
        <v>42976</v>
      </c>
      <c r="G461" s="115">
        <v>40</v>
      </c>
      <c r="H461" s="136">
        <v>5130</v>
      </c>
      <c r="I461" s="122">
        <v>3600440174</v>
      </c>
      <c r="J461" s="115">
        <v>3300</v>
      </c>
      <c r="K461" s="115" t="s">
        <v>255</v>
      </c>
      <c r="L461" s="130">
        <v>43003</v>
      </c>
      <c r="M461" s="115">
        <v>50</v>
      </c>
      <c r="N461" s="136">
        <v>-5130</v>
      </c>
      <c r="O461" s="122"/>
      <c r="P461" s="37"/>
      <c r="Q461" s="41"/>
    </row>
    <row r="462" spans="1:17" x14ac:dyDescent="0.3">
      <c r="A462" s="65"/>
      <c r="B462" s="127">
        <v>2000400429</v>
      </c>
      <c r="C462" s="65">
        <v>3600336799</v>
      </c>
      <c r="D462" s="116">
        <v>3300</v>
      </c>
      <c r="E462" s="116" t="s">
        <v>254</v>
      </c>
      <c r="F462" s="130">
        <v>42976</v>
      </c>
      <c r="G462" s="115">
        <v>40</v>
      </c>
      <c r="H462" s="136">
        <v>8482</v>
      </c>
      <c r="I462" s="122"/>
      <c r="J462" s="115"/>
      <c r="K462" s="115"/>
      <c r="L462" s="130"/>
      <c r="M462" s="115"/>
      <c r="N462" s="136"/>
      <c r="O462" s="122">
        <f>+H462</f>
        <v>8482</v>
      </c>
      <c r="P462" s="37"/>
      <c r="Q462" s="41"/>
    </row>
    <row r="463" spans="1:17" x14ac:dyDescent="0.3">
      <c r="A463" s="65"/>
      <c r="B463" s="127">
        <v>2000400429</v>
      </c>
      <c r="C463" s="65">
        <v>3600337589</v>
      </c>
      <c r="D463" s="116">
        <v>3300</v>
      </c>
      <c r="E463" s="116" t="s">
        <v>254</v>
      </c>
      <c r="F463" s="130">
        <v>42976</v>
      </c>
      <c r="G463" s="115">
        <v>40</v>
      </c>
      <c r="H463" s="136">
        <v>16244</v>
      </c>
      <c r="I463" s="89">
        <v>3600452421</v>
      </c>
      <c r="J463" s="115">
        <v>3300</v>
      </c>
      <c r="K463" s="115" t="s">
        <v>255</v>
      </c>
      <c r="L463" s="130">
        <v>43006</v>
      </c>
      <c r="M463" s="115">
        <v>50</v>
      </c>
      <c r="N463" s="136">
        <v>-16244</v>
      </c>
      <c r="O463" s="122"/>
      <c r="P463" s="37"/>
      <c r="Q463" s="41"/>
    </row>
    <row r="464" spans="1:17" x14ac:dyDescent="0.3">
      <c r="A464" s="65"/>
      <c r="B464" s="127">
        <v>2000400429</v>
      </c>
      <c r="C464" s="65">
        <v>3600337590</v>
      </c>
      <c r="D464" s="116">
        <v>3300</v>
      </c>
      <c r="E464" s="116" t="s">
        <v>254</v>
      </c>
      <c r="F464" s="130">
        <v>42976</v>
      </c>
      <c r="G464" s="115">
        <v>40</v>
      </c>
      <c r="H464" s="136">
        <v>8488</v>
      </c>
      <c r="I464" s="89">
        <v>3600449510</v>
      </c>
      <c r="J464" s="115">
        <v>3300</v>
      </c>
      <c r="K464" s="115" t="s">
        <v>255</v>
      </c>
      <c r="L464" s="130">
        <v>43006</v>
      </c>
      <c r="M464" s="115">
        <v>50</v>
      </c>
      <c r="N464" s="136">
        <v>-8488</v>
      </c>
      <c r="O464" s="122"/>
      <c r="P464" s="37"/>
      <c r="Q464" s="41"/>
    </row>
    <row r="465" spans="1:17" x14ac:dyDescent="0.3">
      <c r="A465" s="65"/>
      <c r="B465" s="127">
        <v>2000400429</v>
      </c>
      <c r="C465" s="65">
        <v>3600337591</v>
      </c>
      <c r="D465" s="116">
        <v>3300</v>
      </c>
      <c r="E465" s="116" t="s">
        <v>254</v>
      </c>
      <c r="F465" s="130">
        <v>42976</v>
      </c>
      <c r="G465" s="115">
        <v>40</v>
      </c>
      <c r="H465" s="136">
        <v>4860</v>
      </c>
      <c r="I465" s="89">
        <v>3600450341</v>
      </c>
      <c r="J465" s="115">
        <v>3300</v>
      </c>
      <c r="K465" s="115" t="s">
        <v>255</v>
      </c>
      <c r="L465" s="130">
        <v>43006</v>
      </c>
      <c r="M465" s="115">
        <v>50</v>
      </c>
      <c r="N465" s="136">
        <v>-4860</v>
      </c>
      <c r="O465" s="122"/>
      <c r="P465" s="37"/>
      <c r="Q465" s="41"/>
    </row>
    <row r="466" spans="1:17" x14ac:dyDescent="0.3">
      <c r="A466" s="65"/>
      <c r="B466" s="127">
        <v>2000400429</v>
      </c>
      <c r="C466" s="65">
        <v>3600337592</v>
      </c>
      <c r="D466" s="116">
        <v>3300</v>
      </c>
      <c r="E466" s="116" t="s">
        <v>254</v>
      </c>
      <c r="F466" s="130">
        <v>42976</v>
      </c>
      <c r="G466" s="115">
        <v>40</v>
      </c>
      <c r="H466" s="136">
        <v>11000</v>
      </c>
      <c r="I466" s="89">
        <v>100287676</v>
      </c>
      <c r="J466" s="115">
        <v>3300</v>
      </c>
      <c r="K466" s="115" t="s">
        <v>255</v>
      </c>
      <c r="L466" s="130">
        <v>43000</v>
      </c>
      <c r="M466" s="115">
        <v>50</v>
      </c>
      <c r="N466" s="136">
        <v>-200</v>
      </c>
      <c r="O466" s="122"/>
      <c r="P466" s="37"/>
      <c r="Q466" s="41"/>
    </row>
    <row r="467" spans="1:17" x14ac:dyDescent="0.3">
      <c r="A467" s="65"/>
      <c r="B467" s="127">
        <v>2000400429</v>
      </c>
      <c r="C467" s="65"/>
      <c r="D467" s="116"/>
      <c r="E467" s="116"/>
      <c r="F467" s="130"/>
      <c r="G467" s="115"/>
      <c r="H467" s="136"/>
      <c r="I467" s="89">
        <v>3600449148</v>
      </c>
      <c r="J467" s="115">
        <v>3300</v>
      </c>
      <c r="K467" s="115" t="s">
        <v>255</v>
      </c>
      <c r="L467" s="130">
        <v>43000</v>
      </c>
      <c r="M467" s="115">
        <v>50</v>
      </c>
      <c r="N467" s="136">
        <v>-10800</v>
      </c>
      <c r="O467" s="122"/>
      <c r="P467" s="37"/>
      <c r="Q467" s="41"/>
    </row>
    <row r="468" spans="1:17" x14ac:dyDescent="0.3">
      <c r="A468" s="65"/>
      <c r="B468" s="127">
        <v>2000400429</v>
      </c>
      <c r="C468" s="65">
        <v>3600337881</v>
      </c>
      <c r="D468" s="116">
        <v>3300</v>
      </c>
      <c r="E468" s="116" t="s">
        <v>254</v>
      </c>
      <c r="F468" s="130">
        <v>42976</v>
      </c>
      <c r="G468" s="115">
        <v>40</v>
      </c>
      <c r="H468" s="136">
        <v>7080</v>
      </c>
      <c r="I468" s="89">
        <v>3600450869</v>
      </c>
      <c r="J468" s="115">
        <v>3300</v>
      </c>
      <c r="K468" s="115" t="s">
        <v>255</v>
      </c>
      <c r="L468" s="130">
        <v>42998</v>
      </c>
      <c r="M468" s="115">
        <v>50</v>
      </c>
      <c r="N468" s="136">
        <v>-7080</v>
      </c>
      <c r="O468" s="122"/>
      <c r="P468" s="37"/>
    </row>
    <row r="469" spans="1:17" x14ac:dyDescent="0.3">
      <c r="A469" s="65"/>
      <c r="B469" s="127">
        <v>2000400429</v>
      </c>
      <c r="C469" s="65">
        <v>3600337882</v>
      </c>
      <c r="D469" s="116">
        <v>3300</v>
      </c>
      <c r="E469" s="116" t="s">
        <v>254</v>
      </c>
      <c r="F469" s="130">
        <v>42976</v>
      </c>
      <c r="G469" s="115">
        <v>40</v>
      </c>
      <c r="H469" s="136">
        <v>7200</v>
      </c>
      <c r="I469" s="89">
        <v>3600444679</v>
      </c>
      <c r="J469" s="115">
        <v>3300</v>
      </c>
      <c r="K469" s="115" t="s">
        <v>255</v>
      </c>
      <c r="L469" s="130">
        <v>42998</v>
      </c>
      <c r="M469" s="115">
        <v>50</v>
      </c>
      <c r="N469" s="136">
        <v>-7200</v>
      </c>
      <c r="O469" s="122"/>
      <c r="P469" s="37"/>
      <c r="Q469" s="41"/>
    </row>
    <row r="470" spans="1:17" x14ac:dyDescent="0.3">
      <c r="A470" s="65"/>
      <c r="B470" s="127">
        <v>2000400429</v>
      </c>
      <c r="C470" s="65">
        <v>3600337884</v>
      </c>
      <c r="D470" s="116">
        <v>3300</v>
      </c>
      <c r="E470" s="116" t="s">
        <v>254</v>
      </c>
      <c r="F470" s="130">
        <v>42976</v>
      </c>
      <c r="G470" s="115">
        <v>40</v>
      </c>
      <c r="H470" s="136">
        <v>6020</v>
      </c>
      <c r="I470" s="89">
        <v>3600398651</v>
      </c>
      <c r="J470" s="115">
        <v>3300</v>
      </c>
      <c r="K470" s="115" t="s">
        <v>255</v>
      </c>
      <c r="L470" s="130">
        <v>42996</v>
      </c>
      <c r="M470" s="115">
        <v>50</v>
      </c>
      <c r="N470" s="136">
        <v>-6020</v>
      </c>
      <c r="O470" s="122"/>
      <c r="P470" s="37"/>
      <c r="Q470" s="41"/>
    </row>
    <row r="471" spans="1:17" x14ac:dyDescent="0.3">
      <c r="A471" s="65"/>
      <c r="B471" s="127">
        <v>2000400429</v>
      </c>
      <c r="C471" s="65">
        <v>3600337887</v>
      </c>
      <c r="D471" s="116">
        <v>3300</v>
      </c>
      <c r="E471" s="116" t="s">
        <v>254</v>
      </c>
      <c r="F471" s="130">
        <v>42976</v>
      </c>
      <c r="G471" s="115">
        <v>40</v>
      </c>
      <c r="H471" s="136">
        <v>6100</v>
      </c>
      <c r="I471" s="89">
        <v>3600452431</v>
      </c>
      <c r="J471" s="115">
        <v>3300</v>
      </c>
      <c r="K471" s="115" t="s">
        <v>255</v>
      </c>
      <c r="L471" s="130">
        <v>43006</v>
      </c>
      <c r="M471" s="115">
        <v>50</v>
      </c>
      <c r="N471" s="136">
        <v>-6100</v>
      </c>
      <c r="O471" s="122"/>
      <c r="P471" s="37"/>
      <c r="Q471" s="41"/>
    </row>
    <row r="472" spans="1:17" x14ac:dyDescent="0.3">
      <c r="A472" s="65"/>
      <c r="B472" s="127">
        <v>2000400429</v>
      </c>
      <c r="C472" s="65">
        <v>3600337892</v>
      </c>
      <c r="D472" s="116">
        <v>3300</v>
      </c>
      <c r="E472" s="116" t="s">
        <v>254</v>
      </c>
      <c r="F472" s="130">
        <v>42976</v>
      </c>
      <c r="G472" s="115">
        <v>40</v>
      </c>
      <c r="H472" s="136">
        <v>8610</v>
      </c>
      <c r="I472" s="122"/>
      <c r="J472" s="115"/>
      <c r="K472" s="115"/>
      <c r="L472" s="130"/>
      <c r="M472" s="115"/>
      <c r="N472" s="136"/>
      <c r="O472" s="122">
        <f>+H472</f>
        <v>8610</v>
      </c>
      <c r="P472" s="37"/>
      <c r="Q472" s="41"/>
    </row>
    <row r="473" spans="1:17" x14ac:dyDescent="0.3">
      <c r="A473" s="65"/>
      <c r="B473" s="127">
        <v>2000400429</v>
      </c>
      <c r="C473" s="65">
        <v>3600337931</v>
      </c>
      <c r="D473" s="116">
        <v>3300</v>
      </c>
      <c r="E473" s="116" t="s">
        <v>254</v>
      </c>
      <c r="F473" s="130">
        <v>42976</v>
      </c>
      <c r="G473" s="115">
        <v>40</v>
      </c>
      <c r="H473" s="136">
        <v>7482</v>
      </c>
      <c r="I473" s="89">
        <v>3600452943</v>
      </c>
      <c r="J473" s="115">
        <v>3300</v>
      </c>
      <c r="K473" s="115" t="s">
        <v>255</v>
      </c>
      <c r="L473" s="130">
        <v>42990</v>
      </c>
      <c r="M473" s="115">
        <v>50</v>
      </c>
      <c r="N473" s="136">
        <v>-7482</v>
      </c>
      <c r="O473" s="122"/>
      <c r="P473" s="37"/>
      <c r="Q473" s="41"/>
    </row>
    <row r="474" spans="1:17" x14ac:dyDescent="0.3">
      <c r="A474" s="65"/>
      <c r="B474" s="127">
        <v>2000400429</v>
      </c>
      <c r="C474" s="65">
        <v>3600337956</v>
      </c>
      <c r="D474" s="116">
        <v>3300</v>
      </c>
      <c r="E474" s="116" t="s">
        <v>254</v>
      </c>
      <c r="F474" s="130">
        <v>42976</v>
      </c>
      <c r="G474" s="115">
        <v>40</v>
      </c>
      <c r="H474" s="136">
        <v>6062</v>
      </c>
      <c r="I474" s="122"/>
      <c r="J474" s="115"/>
      <c r="K474" s="115"/>
      <c r="L474" s="130"/>
      <c r="M474" s="115"/>
      <c r="N474" s="136"/>
      <c r="O474" s="122">
        <f>+H474</f>
        <v>6062</v>
      </c>
      <c r="P474" s="37"/>
      <c r="Q474" s="41"/>
    </row>
    <row r="475" spans="1:17" x14ac:dyDescent="0.3">
      <c r="A475" s="65"/>
      <c r="B475" s="127">
        <v>2000400429</v>
      </c>
      <c r="C475" s="65">
        <v>3600337958</v>
      </c>
      <c r="D475" s="116">
        <v>3300</v>
      </c>
      <c r="E475" s="116" t="s">
        <v>254</v>
      </c>
      <c r="F475" s="130">
        <v>42976</v>
      </c>
      <c r="G475" s="115">
        <v>40</v>
      </c>
      <c r="H475" s="136">
        <v>6062</v>
      </c>
      <c r="I475" s="122"/>
      <c r="J475" s="115"/>
      <c r="K475" s="115"/>
      <c r="L475" s="130"/>
      <c r="M475" s="115"/>
      <c r="N475" s="136"/>
      <c r="O475" s="122">
        <f>+H475</f>
        <v>6062</v>
      </c>
      <c r="P475" s="37"/>
      <c r="Q475" s="41"/>
    </row>
    <row r="476" spans="1:17" x14ac:dyDescent="0.3">
      <c r="A476" s="65"/>
      <c r="B476" s="127">
        <v>2000400429</v>
      </c>
      <c r="C476" s="65">
        <v>3600337961</v>
      </c>
      <c r="D476" s="116">
        <v>3300</v>
      </c>
      <c r="E476" s="116" t="s">
        <v>254</v>
      </c>
      <c r="F476" s="130">
        <v>42976</v>
      </c>
      <c r="G476" s="115">
        <v>40</v>
      </c>
      <c r="H476" s="136">
        <v>18966</v>
      </c>
      <c r="I476" s="122"/>
      <c r="J476" s="115"/>
      <c r="K476" s="115"/>
      <c r="L476" s="130"/>
      <c r="M476" s="115"/>
      <c r="N476" s="136"/>
      <c r="O476" s="122">
        <f>+H476</f>
        <v>18966</v>
      </c>
      <c r="P476" s="37"/>
      <c r="Q476" s="41"/>
    </row>
    <row r="477" spans="1:17" x14ac:dyDescent="0.3">
      <c r="A477" s="65"/>
      <c r="B477" s="127">
        <v>2000400429</v>
      </c>
      <c r="C477" s="65">
        <v>3600337962</v>
      </c>
      <c r="D477" s="116">
        <v>3300</v>
      </c>
      <c r="E477" s="116" t="s">
        <v>254</v>
      </c>
      <c r="F477" s="130">
        <v>42976</v>
      </c>
      <c r="G477" s="115">
        <v>40</v>
      </c>
      <c r="H477" s="136">
        <v>42434</v>
      </c>
      <c r="I477" s="122"/>
      <c r="J477" s="115"/>
      <c r="K477" s="115"/>
      <c r="L477" s="130"/>
      <c r="M477" s="115"/>
      <c r="N477" s="136"/>
      <c r="O477" s="122">
        <f>+H477</f>
        <v>42434</v>
      </c>
      <c r="P477" s="37"/>
      <c r="Q477" s="41"/>
    </row>
    <row r="478" spans="1:17" x14ac:dyDescent="0.3">
      <c r="A478" s="65"/>
      <c r="B478" s="127">
        <v>2000400429</v>
      </c>
      <c r="C478" s="65">
        <v>3600337969</v>
      </c>
      <c r="D478" s="116">
        <v>3300</v>
      </c>
      <c r="E478" s="116" t="s">
        <v>254</v>
      </c>
      <c r="F478" s="130">
        <v>42976</v>
      </c>
      <c r="G478" s="115">
        <v>40</v>
      </c>
      <c r="H478" s="136">
        <v>11820</v>
      </c>
      <c r="I478" s="89">
        <v>3600430382</v>
      </c>
      <c r="J478" s="115">
        <v>3300</v>
      </c>
      <c r="K478" s="115" t="s">
        <v>255</v>
      </c>
      <c r="L478" s="130">
        <v>42990</v>
      </c>
      <c r="M478" s="115">
        <v>50</v>
      </c>
      <c r="N478" s="136">
        <f>-H478</f>
        <v>-11820</v>
      </c>
      <c r="O478" s="122"/>
      <c r="P478" s="37"/>
      <c r="Q478" s="41"/>
    </row>
    <row r="479" spans="1:17" x14ac:dyDescent="0.3">
      <c r="A479" s="65"/>
      <c r="B479" s="127">
        <v>2000400429</v>
      </c>
      <c r="C479" s="65">
        <v>3600338041</v>
      </c>
      <c r="D479" s="116">
        <v>3300</v>
      </c>
      <c r="E479" s="116" t="s">
        <v>254</v>
      </c>
      <c r="F479" s="130">
        <v>42976</v>
      </c>
      <c r="G479" s="115">
        <v>40</v>
      </c>
      <c r="H479" s="136">
        <v>1500</v>
      </c>
      <c r="I479" s="89">
        <v>3600450383</v>
      </c>
      <c r="J479" s="115">
        <v>3300</v>
      </c>
      <c r="K479" s="115" t="s">
        <v>255</v>
      </c>
      <c r="L479" s="130">
        <v>43004</v>
      </c>
      <c r="M479" s="115">
        <v>50</v>
      </c>
      <c r="N479" s="136">
        <v>-1500</v>
      </c>
      <c r="O479" s="122"/>
      <c r="P479" s="37"/>
      <c r="Q479" s="41"/>
    </row>
    <row r="480" spans="1:17" x14ac:dyDescent="0.3">
      <c r="A480" s="65"/>
      <c r="B480" s="127">
        <v>2000400429</v>
      </c>
      <c r="C480" s="65">
        <v>3600338045</v>
      </c>
      <c r="D480" s="116">
        <v>3300</v>
      </c>
      <c r="E480" s="116" t="s">
        <v>254</v>
      </c>
      <c r="F480" s="130">
        <v>42976</v>
      </c>
      <c r="G480" s="115">
        <v>40</v>
      </c>
      <c r="H480" s="136">
        <v>50000</v>
      </c>
      <c r="I480" s="122"/>
      <c r="J480" s="115"/>
      <c r="K480" s="115"/>
      <c r="L480" s="130"/>
      <c r="M480" s="115"/>
      <c r="N480" s="136"/>
      <c r="O480" s="122">
        <f>+H480</f>
        <v>50000</v>
      </c>
      <c r="P480" s="37"/>
      <c r="Q480" s="41"/>
    </row>
    <row r="481" spans="1:17" x14ac:dyDescent="0.3">
      <c r="A481" s="65"/>
      <c r="B481" s="127">
        <v>2000400429</v>
      </c>
      <c r="C481" s="65">
        <v>3600338725</v>
      </c>
      <c r="D481" s="116">
        <v>3300</v>
      </c>
      <c r="E481" s="116" t="s">
        <v>254</v>
      </c>
      <c r="F481" s="130">
        <v>42976</v>
      </c>
      <c r="G481" s="115">
        <v>40</v>
      </c>
      <c r="H481" s="136">
        <v>8382</v>
      </c>
      <c r="I481" s="89">
        <v>3600452664</v>
      </c>
      <c r="J481" s="115">
        <v>3300</v>
      </c>
      <c r="K481" s="115" t="s">
        <v>255</v>
      </c>
      <c r="L481" s="130">
        <v>42999</v>
      </c>
      <c r="M481" s="115">
        <v>50</v>
      </c>
      <c r="N481" s="136">
        <v>-8382</v>
      </c>
      <c r="O481" s="122"/>
      <c r="P481" s="37"/>
      <c r="Q481" s="41"/>
    </row>
    <row r="482" spans="1:17" x14ac:dyDescent="0.3">
      <c r="A482" s="65"/>
      <c r="B482" s="127">
        <v>2000400429</v>
      </c>
      <c r="C482" s="65">
        <v>3600338726</v>
      </c>
      <c r="D482" s="116">
        <v>3300</v>
      </c>
      <c r="E482" s="116" t="s">
        <v>254</v>
      </c>
      <c r="F482" s="130">
        <v>42976</v>
      </c>
      <c r="G482" s="115">
        <v>40</v>
      </c>
      <c r="H482" s="136">
        <v>284700</v>
      </c>
      <c r="I482" s="89">
        <v>100287677</v>
      </c>
      <c r="J482" s="115">
        <v>3300</v>
      </c>
      <c r="K482" s="115" t="s">
        <v>255</v>
      </c>
      <c r="L482" s="130">
        <v>43000</v>
      </c>
      <c r="M482" s="115">
        <v>50</v>
      </c>
      <c r="N482" s="136">
        <v>-740</v>
      </c>
      <c r="O482" s="122"/>
      <c r="P482" s="37"/>
      <c r="Q482" s="41"/>
    </row>
    <row r="483" spans="1:17" x14ac:dyDescent="0.3">
      <c r="A483" s="65"/>
      <c r="B483" s="127">
        <v>2000400429</v>
      </c>
      <c r="C483" s="65"/>
      <c r="D483" s="116"/>
      <c r="E483" s="116"/>
      <c r="F483" s="130"/>
      <c r="G483" s="115"/>
      <c r="H483" s="136"/>
      <c r="I483" s="89">
        <v>3600449327</v>
      </c>
      <c r="J483" s="115">
        <v>3300</v>
      </c>
      <c r="K483" s="115" t="s">
        <v>255</v>
      </c>
      <c r="L483" s="130">
        <v>43000</v>
      </c>
      <c r="M483" s="115">
        <v>50</v>
      </c>
      <c r="N483" s="136">
        <v>-283960</v>
      </c>
      <c r="O483" s="122"/>
      <c r="P483" s="37"/>
      <c r="Q483" s="41"/>
    </row>
    <row r="484" spans="1:17" x14ac:dyDescent="0.3">
      <c r="A484" s="65"/>
      <c r="B484" s="127">
        <v>2000400429</v>
      </c>
      <c r="C484" s="65">
        <v>3600338754</v>
      </c>
      <c r="D484" s="116">
        <v>3300</v>
      </c>
      <c r="E484" s="116" t="s">
        <v>254</v>
      </c>
      <c r="F484" s="130">
        <v>42976</v>
      </c>
      <c r="G484" s="115">
        <v>40</v>
      </c>
      <c r="H484" s="136">
        <v>9122</v>
      </c>
      <c r="I484" s="122"/>
      <c r="J484" s="115"/>
      <c r="K484" s="115"/>
      <c r="L484" s="130"/>
      <c r="M484" s="115"/>
      <c r="N484" s="136"/>
      <c r="O484" s="122">
        <f>+H484</f>
        <v>9122</v>
      </c>
      <c r="P484" s="37"/>
      <c r="Q484" s="41"/>
    </row>
    <row r="485" spans="1:17" x14ac:dyDescent="0.3">
      <c r="A485" s="65"/>
      <c r="B485" s="127">
        <v>2000400429</v>
      </c>
      <c r="C485" s="65">
        <v>3600338756</v>
      </c>
      <c r="D485" s="116">
        <v>3300</v>
      </c>
      <c r="E485" s="116" t="s">
        <v>254</v>
      </c>
      <c r="F485" s="130">
        <v>42976</v>
      </c>
      <c r="G485" s="115">
        <v>40</v>
      </c>
      <c r="H485" s="136">
        <v>8902</v>
      </c>
      <c r="I485" s="122"/>
      <c r="J485" s="115"/>
      <c r="K485" s="115"/>
      <c r="L485" s="130"/>
      <c r="M485" s="115"/>
      <c r="N485" s="136"/>
      <c r="O485" s="122">
        <f>+H485</f>
        <v>8902</v>
      </c>
      <c r="P485" s="37"/>
      <c r="Q485" s="41"/>
    </row>
    <row r="486" spans="1:17" x14ac:dyDescent="0.3">
      <c r="A486" s="65"/>
      <c r="B486" s="127">
        <v>2000400429</v>
      </c>
      <c r="C486" s="65">
        <v>3600338765</v>
      </c>
      <c r="D486" s="116">
        <v>3300</v>
      </c>
      <c r="E486" s="116" t="s">
        <v>254</v>
      </c>
      <c r="F486" s="130">
        <v>42976</v>
      </c>
      <c r="G486" s="115">
        <v>40</v>
      </c>
      <c r="H486" s="136">
        <v>12780</v>
      </c>
      <c r="I486" s="122"/>
      <c r="J486" s="115"/>
      <c r="K486" s="115"/>
      <c r="L486" s="130"/>
      <c r="M486" s="115"/>
      <c r="N486" s="136"/>
      <c r="O486" s="122">
        <f>+H486</f>
        <v>12780</v>
      </c>
      <c r="P486" s="37"/>
      <c r="Q486" s="41"/>
    </row>
    <row r="487" spans="1:17" x14ac:dyDescent="0.3">
      <c r="A487" s="65"/>
      <c r="B487" s="127">
        <v>2000400429</v>
      </c>
      <c r="C487" s="65">
        <v>3600338854</v>
      </c>
      <c r="D487" s="116">
        <v>3300</v>
      </c>
      <c r="E487" s="116" t="s">
        <v>254</v>
      </c>
      <c r="F487" s="130">
        <v>42976</v>
      </c>
      <c r="G487" s="115">
        <v>40</v>
      </c>
      <c r="H487" s="136">
        <v>10000</v>
      </c>
      <c r="I487" s="122"/>
      <c r="J487" s="115"/>
      <c r="K487" s="115"/>
      <c r="L487" s="130"/>
      <c r="M487" s="115"/>
      <c r="N487" s="136"/>
      <c r="O487" s="122">
        <f>+H487</f>
        <v>10000</v>
      </c>
      <c r="P487" s="37"/>
      <c r="Q487" s="41"/>
    </row>
    <row r="488" spans="1:17" x14ac:dyDescent="0.3">
      <c r="A488" s="65"/>
      <c r="B488" s="127">
        <v>2000400429</v>
      </c>
      <c r="C488" s="65">
        <v>3600338858</v>
      </c>
      <c r="D488" s="116">
        <v>3300</v>
      </c>
      <c r="E488" s="116" t="s">
        <v>254</v>
      </c>
      <c r="F488" s="130">
        <v>42976</v>
      </c>
      <c r="G488" s="115">
        <v>40</v>
      </c>
      <c r="H488" s="136">
        <v>8280</v>
      </c>
      <c r="I488" s="89">
        <v>3600448228</v>
      </c>
      <c r="J488" s="115">
        <v>3300</v>
      </c>
      <c r="K488" s="115" t="s">
        <v>255</v>
      </c>
      <c r="L488" s="130">
        <v>42999</v>
      </c>
      <c r="M488" s="115">
        <v>50</v>
      </c>
      <c r="N488" s="136">
        <v>-5880</v>
      </c>
      <c r="O488" s="122"/>
      <c r="P488" s="37"/>
      <c r="Q488" s="41"/>
    </row>
    <row r="489" spans="1:17" x14ac:dyDescent="0.3">
      <c r="A489" s="65"/>
      <c r="B489" s="127">
        <v>2000400429</v>
      </c>
      <c r="C489" s="65"/>
      <c r="D489" s="116"/>
      <c r="E489" s="116"/>
      <c r="F489" s="130"/>
      <c r="G489" s="115"/>
      <c r="H489" s="136"/>
      <c r="I489" s="89">
        <v>100290330</v>
      </c>
      <c r="J489" s="115">
        <v>3300</v>
      </c>
      <c r="K489" s="115" t="s">
        <v>256</v>
      </c>
      <c r="L489" s="130">
        <v>43000</v>
      </c>
      <c r="M489" s="115">
        <v>50</v>
      </c>
      <c r="N489" s="136">
        <v>-2400</v>
      </c>
      <c r="O489" s="122"/>
      <c r="P489" s="37"/>
      <c r="Q489" s="41"/>
    </row>
    <row r="490" spans="1:17" x14ac:dyDescent="0.3">
      <c r="A490" s="65"/>
      <c r="B490" s="127">
        <v>2000400429</v>
      </c>
      <c r="C490" s="65">
        <v>3600338859</v>
      </c>
      <c r="D490" s="116">
        <v>3300</v>
      </c>
      <c r="E490" s="116" t="s">
        <v>254</v>
      </c>
      <c r="F490" s="130">
        <v>42976</v>
      </c>
      <c r="G490" s="115">
        <v>40</v>
      </c>
      <c r="H490" s="136">
        <v>5940</v>
      </c>
      <c r="I490" s="122"/>
      <c r="J490" s="115"/>
      <c r="K490" s="115"/>
      <c r="L490" s="130"/>
      <c r="M490" s="115"/>
      <c r="N490" s="136"/>
      <c r="O490" s="122">
        <f>+H490</f>
        <v>5940</v>
      </c>
      <c r="P490" s="37"/>
      <c r="Q490" s="41"/>
    </row>
    <row r="491" spans="1:17" x14ac:dyDescent="0.3">
      <c r="A491" s="65"/>
      <c r="B491" s="127">
        <v>2000400429</v>
      </c>
      <c r="C491" s="65">
        <v>3600339121</v>
      </c>
      <c r="D491" s="116">
        <v>3300</v>
      </c>
      <c r="E491" s="116" t="s">
        <v>254</v>
      </c>
      <c r="F491" s="130">
        <v>42976</v>
      </c>
      <c r="G491" s="115">
        <v>40</v>
      </c>
      <c r="H491" s="136">
        <v>5220</v>
      </c>
      <c r="I491" s="89">
        <v>3600454001</v>
      </c>
      <c r="J491" s="115">
        <v>3300</v>
      </c>
      <c r="K491" s="115" t="s">
        <v>255</v>
      </c>
      <c r="L491" s="130">
        <v>42997</v>
      </c>
      <c r="M491" s="115">
        <v>50</v>
      </c>
      <c r="N491" s="136">
        <v>-5220</v>
      </c>
      <c r="O491" s="122"/>
      <c r="P491" s="37"/>
      <c r="Q491" s="41"/>
    </row>
    <row r="492" spans="1:17" x14ac:dyDescent="0.3">
      <c r="A492" s="65"/>
      <c r="B492" s="127">
        <v>2000400429</v>
      </c>
      <c r="C492" s="65">
        <v>3600339135</v>
      </c>
      <c r="D492" s="116">
        <v>3300</v>
      </c>
      <c r="E492" s="116" t="s">
        <v>254</v>
      </c>
      <c r="F492" s="130">
        <v>42976</v>
      </c>
      <c r="G492" s="115">
        <v>40</v>
      </c>
      <c r="H492" s="136">
        <v>9600</v>
      </c>
      <c r="I492" s="122"/>
      <c r="J492" s="115"/>
      <c r="K492" s="115"/>
      <c r="L492" s="130"/>
      <c r="M492" s="115"/>
      <c r="N492" s="136"/>
      <c r="O492" s="122">
        <f>+H492</f>
        <v>9600</v>
      </c>
      <c r="P492" s="37"/>
      <c r="Q492" s="41"/>
    </row>
    <row r="493" spans="1:17" x14ac:dyDescent="0.3">
      <c r="A493" s="65"/>
      <c r="B493" s="127">
        <v>2000400429</v>
      </c>
      <c r="C493" s="65">
        <v>3600339137</v>
      </c>
      <c r="D493" s="116">
        <v>3300</v>
      </c>
      <c r="E493" s="116" t="s">
        <v>254</v>
      </c>
      <c r="F493" s="130">
        <v>42976</v>
      </c>
      <c r="G493" s="115">
        <v>40</v>
      </c>
      <c r="H493" s="136">
        <v>36240</v>
      </c>
      <c r="I493" s="122"/>
      <c r="J493" s="115"/>
      <c r="K493" s="115"/>
      <c r="L493" s="130"/>
      <c r="M493" s="115"/>
      <c r="N493" s="136"/>
      <c r="O493" s="122">
        <f>+H493</f>
        <v>36240</v>
      </c>
      <c r="P493" s="37"/>
      <c r="Q493" s="41"/>
    </row>
    <row r="494" spans="1:17" x14ac:dyDescent="0.3">
      <c r="A494" s="65"/>
      <c r="B494" s="127">
        <v>2000400429</v>
      </c>
      <c r="C494" s="65">
        <v>3600339140</v>
      </c>
      <c r="D494" s="116">
        <v>3300</v>
      </c>
      <c r="E494" s="116" t="s">
        <v>254</v>
      </c>
      <c r="F494" s="130">
        <v>42976</v>
      </c>
      <c r="G494" s="115">
        <v>40</v>
      </c>
      <c r="H494" s="136">
        <v>5020</v>
      </c>
      <c r="I494" s="122"/>
      <c r="J494" s="115"/>
      <c r="K494" s="115"/>
      <c r="L494" s="130"/>
      <c r="M494" s="115"/>
      <c r="N494" s="136"/>
      <c r="O494" s="122">
        <f>+H494</f>
        <v>5020</v>
      </c>
      <c r="P494" s="37"/>
      <c r="Q494" s="41"/>
    </row>
    <row r="495" spans="1:17" x14ac:dyDescent="0.3">
      <c r="A495" s="65"/>
      <c r="B495" s="127">
        <v>2000400429</v>
      </c>
      <c r="C495" s="65">
        <v>3600339719</v>
      </c>
      <c r="D495" s="116">
        <v>3300</v>
      </c>
      <c r="E495" s="116" t="s">
        <v>254</v>
      </c>
      <c r="F495" s="130">
        <v>42976</v>
      </c>
      <c r="G495" s="115">
        <v>40</v>
      </c>
      <c r="H495" s="136">
        <v>8920</v>
      </c>
      <c r="I495" s="89">
        <v>3600082232</v>
      </c>
      <c r="J495" s="115">
        <v>3300</v>
      </c>
      <c r="K495" s="115" t="s">
        <v>255</v>
      </c>
      <c r="L495" s="130">
        <v>42989</v>
      </c>
      <c r="M495" s="115">
        <v>50</v>
      </c>
      <c r="N495" s="136">
        <v>-8920</v>
      </c>
      <c r="O495" s="122"/>
      <c r="P495" s="37"/>
      <c r="Q495" s="41"/>
    </row>
    <row r="496" spans="1:17" x14ac:dyDescent="0.3">
      <c r="A496" s="65"/>
      <c r="B496" s="127">
        <v>2000400429</v>
      </c>
      <c r="C496" s="65">
        <v>3600339721</v>
      </c>
      <c r="D496" s="116">
        <v>3300</v>
      </c>
      <c r="E496" s="116" t="s">
        <v>254</v>
      </c>
      <c r="F496" s="130">
        <v>42976</v>
      </c>
      <c r="G496" s="115">
        <v>40</v>
      </c>
      <c r="H496" s="136">
        <v>6524</v>
      </c>
      <c r="I496" s="89">
        <v>3600448841</v>
      </c>
      <c r="J496" s="115">
        <v>3300</v>
      </c>
      <c r="K496" s="115" t="s">
        <v>255</v>
      </c>
      <c r="L496" s="130">
        <v>42987</v>
      </c>
      <c r="M496" s="115">
        <v>50</v>
      </c>
      <c r="N496" s="136">
        <f>-H496</f>
        <v>-6524</v>
      </c>
      <c r="O496" s="122"/>
      <c r="P496" s="37"/>
      <c r="Q496" s="41"/>
    </row>
    <row r="497" spans="1:17" x14ac:dyDescent="0.3">
      <c r="A497" s="65"/>
      <c r="B497" s="127">
        <v>2000400429</v>
      </c>
      <c r="C497" s="65">
        <v>3600339723</v>
      </c>
      <c r="D497" s="116">
        <v>3300</v>
      </c>
      <c r="E497" s="116" t="s">
        <v>254</v>
      </c>
      <c r="F497" s="130">
        <v>42976</v>
      </c>
      <c r="G497" s="115">
        <v>40</v>
      </c>
      <c r="H497" s="136">
        <v>18000</v>
      </c>
      <c r="I497" s="122"/>
      <c r="J497" s="115"/>
      <c r="K497" s="115"/>
      <c r="L497" s="130"/>
      <c r="M497" s="115"/>
      <c r="N497" s="136"/>
      <c r="O497" s="122">
        <f t="shared" ref="O497:O502" si="19">+H497</f>
        <v>18000</v>
      </c>
      <c r="P497" s="37"/>
      <c r="Q497" s="41"/>
    </row>
    <row r="498" spans="1:17" x14ac:dyDescent="0.3">
      <c r="A498" s="65"/>
      <c r="B498" s="127">
        <v>2000400429</v>
      </c>
      <c r="C498" s="65">
        <v>3600339724</v>
      </c>
      <c r="D498" s="116">
        <v>3300</v>
      </c>
      <c r="E498" s="116" t="s">
        <v>254</v>
      </c>
      <c r="F498" s="130">
        <v>42976</v>
      </c>
      <c r="G498" s="115">
        <v>40</v>
      </c>
      <c r="H498" s="136">
        <v>6062</v>
      </c>
      <c r="I498" s="122"/>
      <c r="J498" s="115"/>
      <c r="K498" s="115"/>
      <c r="L498" s="130"/>
      <c r="M498" s="115"/>
      <c r="N498" s="136"/>
      <c r="O498" s="122">
        <f t="shared" si="19"/>
        <v>6062</v>
      </c>
      <c r="P498" s="37"/>
      <c r="Q498" s="41"/>
    </row>
    <row r="499" spans="1:17" x14ac:dyDescent="0.3">
      <c r="A499" s="65"/>
      <c r="B499" s="127">
        <v>2000400429</v>
      </c>
      <c r="C499" s="65">
        <v>3600339728</v>
      </c>
      <c r="D499" s="116">
        <v>3300</v>
      </c>
      <c r="E499" s="116" t="s">
        <v>254</v>
      </c>
      <c r="F499" s="130">
        <v>42976</v>
      </c>
      <c r="G499" s="115">
        <v>40</v>
      </c>
      <c r="H499" s="136">
        <v>10200</v>
      </c>
      <c r="I499" s="122"/>
      <c r="J499" s="115"/>
      <c r="K499" s="115"/>
      <c r="L499" s="130"/>
      <c r="M499" s="115"/>
      <c r="N499" s="136"/>
      <c r="O499" s="122">
        <f t="shared" si="19"/>
        <v>10200</v>
      </c>
      <c r="P499" s="37"/>
      <c r="Q499" s="41"/>
    </row>
    <row r="500" spans="1:17" x14ac:dyDescent="0.3">
      <c r="A500" s="65"/>
      <c r="B500" s="127">
        <v>2000400429</v>
      </c>
      <c r="C500" s="65">
        <v>3600339738</v>
      </c>
      <c r="D500" s="116">
        <v>3300</v>
      </c>
      <c r="E500" s="116" t="s">
        <v>254</v>
      </c>
      <c r="F500" s="130">
        <v>42976</v>
      </c>
      <c r="G500" s="115">
        <v>40</v>
      </c>
      <c r="H500" s="136">
        <v>11760</v>
      </c>
      <c r="I500" s="122"/>
      <c r="J500" s="115"/>
      <c r="K500" s="115"/>
      <c r="L500" s="130"/>
      <c r="M500" s="115"/>
      <c r="N500" s="136"/>
      <c r="O500" s="122">
        <f t="shared" si="19"/>
        <v>11760</v>
      </c>
      <c r="P500" s="37"/>
      <c r="Q500" s="41"/>
    </row>
    <row r="501" spans="1:17" x14ac:dyDescent="0.3">
      <c r="A501" s="65"/>
      <c r="B501" s="127">
        <v>2000400429</v>
      </c>
      <c r="C501" s="65">
        <v>3600339739</v>
      </c>
      <c r="D501" s="116">
        <v>3300</v>
      </c>
      <c r="E501" s="116" t="s">
        <v>254</v>
      </c>
      <c r="F501" s="130">
        <v>42976</v>
      </c>
      <c r="G501" s="115">
        <v>40</v>
      </c>
      <c r="H501" s="136">
        <v>38100</v>
      </c>
      <c r="I501" s="122"/>
      <c r="J501" s="115"/>
      <c r="K501" s="115"/>
      <c r="L501" s="130"/>
      <c r="M501" s="115"/>
      <c r="N501" s="136"/>
      <c r="O501" s="122">
        <f t="shared" si="19"/>
        <v>38100</v>
      </c>
      <c r="P501" s="37"/>
      <c r="Q501" s="41"/>
    </row>
    <row r="502" spans="1:17" x14ac:dyDescent="0.3">
      <c r="A502" s="65"/>
      <c r="B502" s="127">
        <v>2000400429</v>
      </c>
      <c r="C502" s="65">
        <v>3600339901</v>
      </c>
      <c r="D502" s="116">
        <v>3300</v>
      </c>
      <c r="E502" s="116" t="s">
        <v>254</v>
      </c>
      <c r="F502" s="130">
        <v>42976</v>
      </c>
      <c r="G502" s="115">
        <v>40</v>
      </c>
      <c r="H502" s="136">
        <v>10000</v>
      </c>
      <c r="I502" s="122"/>
      <c r="J502" s="115"/>
      <c r="K502" s="115"/>
      <c r="L502" s="130"/>
      <c r="M502" s="115"/>
      <c r="N502" s="136"/>
      <c r="O502" s="122">
        <f t="shared" si="19"/>
        <v>10000</v>
      </c>
      <c r="P502" s="37"/>
      <c r="Q502" s="41"/>
    </row>
    <row r="503" spans="1:17" x14ac:dyDescent="0.3">
      <c r="A503" s="65"/>
      <c r="B503" s="127">
        <v>2000400429</v>
      </c>
      <c r="C503" s="65">
        <v>3600339903</v>
      </c>
      <c r="D503" s="116">
        <v>3300</v>
      </c>
      <c r="E503" s="116" t="s">
        <v>254</v>
      </c>
      <c r="F503" s="130">
        <v>42976</v>
      </c>
      <c r="G503" s="115">
        <v>40</v>
      </c>
      <c r="H503" s="136">
        <v>25572</v>
      </c>
      <c r="I503" s="89">
        <v>3600450867</v>
      </c>
      <c r="J503" s="115">
        <v>3300</v>
      </c>
      <c r="K503" s="115" t="s">
        <v>255</v>
      </c>
      <c r="L503" s="130">
        <v>42998</v>
      </c>
      <c r="M503" s="115">
        <v>50</v>
      </c>
      <c r="N503" s="136">
        <v>-25572</v>
      </c>
      <c r="O503" s="122"/>
      <c r="P503" s="37"/>
      <c r="Q503" s="41"/>
    </row>
    <row r="504" spans="1:17" x14ac:dyDescent="0.3">
      <c r="A504" s="65"/>
      <c r="B504" s="127">
        <v>2000400429</v>
      </c>
      <c r="C504" s="65">
        <v>3600339911</v>
      </c>
      <c r="D504" s="116">
        <v>3300</v>
      </c>
      <c r="E504" s="116" t="s">
        <v>254</v>
      </c>
      <c r="F504" s="130">
        <v>42976</v>
      </c>
      <c r="G504" s="115">
        <v>40</v>
      </c>
      <c r="H504" s="136">
        <v>54880</v>
      </c>
      <c r="I504" s="89">
        <v>3600267981</v>
      </c>
      <c r="J504" s="115">
        <v>3300</v>
      </c>
      <c r="K504" s="115" t="s">
        <v>255</v>
      </c>
      <c r="L504" s="130">
        <v>42998</v>
      </c>
      <c r="M504" s="115">
        <v>50</v>
      </c>
      <c r="N504" s="136">
        <v>-54880</v>
      </c>
      <c r="O504" s="122"/>
      <c r="P504" s="37"/>
      <c r="Q504" s="41"/>
    </row>
    <row r="505" spans="1:17" x14ac:dyDescent="0.3">
      <c r="A505" s="65"/>
      <c r="B505" s="127">
        <v>2000400429</v>
      </c>
      <c r="C505" s="65">
        <v>3600339914</v>
      </c>
      <c r="D505" s="116">
        <v>3300</v>
      </c>
      <c r="E505" s="116" t="s">
        <v>254</v>
      </c>
      <c r="F505" s="130">
        <v>42976</v>
      </c>
      <c r="G505" s="115">
        <v>40</v>
      </c>
      <c r="H505" s="136">
        <v>40000</v>
      </c>
      <c r="I505" s="122"/>
      <c r="J505" s="115"/>
      <c r="K505" s="115"/>
      <c r="L505" s="130"/>
      <c r="M505" s="115"/>
      <c r="N505" s="136"/>
      <c r="O505" s="122">
        <f>+H505</f>
        <v>40000</v>
      </c>
      <c r="P505" s="37"/>
      <c r="Q505" s="41"/>
    </row>
    <row r="506" spans="1:17" x14ac:dyDescent="0.3">
      <c r="A506" s="65"/>
      <c r="B506" s="127">
        <v>2000400429</v>
      </c>
      <c r="C506" s="65">
        <v>3600339926</v>
      </c>
      <c r="D506" s="116">
        <v>3300</v>
      </c>
      <c r="E506" s="116" t="s">
        <v>254</v>
      </c>
      <c r="F506" s="130">
        <v>42976</v>
      </c>
      <c r="G506" s="115">
        <v>40</v>
      </c>
      <c r="H506" s="136">
        <v>10000</v>
      </c>
      <c r="I506" s="122"/>
      <c r="J506" s="115"/>
      <c r="K506" s="115"/>
      <c r="L506" s="130"/>
      <c r="M506" s="115"/>
      <c r="N506" s="136"/>
      <c r="O506" s="122">
        <f>+H506</f>
        <v>10000</v>
      </c>
      <c r="P506" s="37"/>
      <c r="Q506" s="41"/>
    </row>
    <row r="507" spans="1:17" x14ac:dyDescent="0.3">
      <c r="A507" s="65"/>
      <c r="B507" s="127">
        <v>2000400429</v>
      </c>
      <c r="C507" s="65">
        <v>3600339932</v>
      </c>
      <c r="D507" s="116">
        <v>3300</v>
      </c>
      <c r="E507" s="116" t="s">
        <v>254</v>
      </c>
      <c r="F507" s="130">
        <v>42976</v>
      </c>
      <c r="G507" s="115">
        <v>40</v>
      </c>
      <c r="H507" s="136">
        <v>4500</v>
      </c>
      <c r="I507" s="122"/>
      <c r="J507" s="115"/>
      <c r="K507" s="115"/>
      <c r="L507" s="130"/>
      <c r="M507" s="115"/>
      <c r="N507" s="136"/>
      <c r="O507" s="122">
        <f>+H507</f>
        <v>4500</v>
      </c>
      <c r="P507" s="37"/>
      <c r="Q507" s="41"/>
    </row>
    <row r="508" spans="1:17" x14ac:dyDescent="0.3">
      <c r="A508" s="65"/>
      <c r="B508" s="127">
        <v>2000400429</v>
      </c>
      <c r="C508" s="65">
        <v>3600331779</v>
      </c>
      <c r="D508" s="116">
        <v>3300</v>
      </c>
      <c r="E508" s="116" t="s">
        <v>254</v>
      </c>
      <c r="F508" s="130">
        <v>42977</v>
      </c>
      <c r="G508" s="115">
        <v>40</v>
      </c>
      <c r="H508" s="136">
        <v>9942</v>
      </c>
      <c r="I508" s="89">
        <v>3600452665</v>
      </c>
      <c r="J508" s="115">
        <v>3300</v>
      </c>
      <c r="K508" s="115" t="s">
        <v>255</v>
      </c>
      <c r="L508" s="130">
        <v>43000</v>
      </c>
      <c r="M508" s="115">
        <v>50</v>
      </c>
      <c r="N508" s="136">
        <v>-9942</v>
      </c>
      <c r="O508" s="122"/>
      <c r="P508" s="37"/>
      <c r="Q508" s="41"/>
    </row>
    <row r="509" spans="1:17" x14ac:dyDescent="0.3">
      <c r="A509" s="65"/>
      <c r="B509" s="127">
        <v>2000400429</v>
      </c>
      <c r="C509" s="65">
        <v>3600331780</v>
      </c>
      <c r="D509" s="116">
        <v>3300</v>
      </c>
      <c r="E509" s="116" t="s">
        <v>254</v>
      </c>
      <c r="F509" s="130">
        <v>42977</v>
      </c>
      <c r="G509" s="115">
        <v>40</v>
      </c>
      <c r="H509" s="136">
        <v>2290</v>
      </c>
      <c r="I509" s="89">
        <v>3600448838</v>
      </c>
      <c r="J509" s="115">
        <v>3300</v>
      </c>
      <c r="K509" s="115" t="s">
        <v>255</v>
      </c>
      <c r="L509" s="130">
        <v>42996</v>
      </c>
      <c r="M509" s="115">
        <v>50</v>
      </c>
      <c r="N509" s="136">
        <v>-2290</v>
      </c>
      <c r="O509" s="122"/>
      <c r="P509" s="37"/>
      <c r="Q509" s="41"/>
    </row>
    <row r="510" spans="1:17" x14ac:dyDescent="0.3">
      <c r="A510" s="65"/>
      <c r="B510" s="127">
        <v>2000400429</v>
      </c>
      <c r="C510" s="65">
        <v>3600331782</v>
      </c>
      <c r="D510" s="116">
        <v>3300</v>
      </c>
      <c r="E510" s="116" t="s">
        <v>254</v>
      </c>
      <c r="F510" s="130">
        <v>42977</v>
      </c>
      <c r="G510" s="115">
        <v>40</v>
      </c>
      <c r="H510" s="136">
        <v>39060</v>
      </c>
      <c r="I510" s="89">
        <v>3600450386</v>
      </c>
      <c r="J510" s="115">
        <v>3300</v>
      </c>
      <c r="K510" s="115" t="s">
        <v>255</v>
      </c>
      <c r="L510" s="130">
        <v>43004</v>
      </c>
      <c r="M510" s="115">
        <v>50</v>
      </c>
      <c r="N510" s="136">
        <v>-39060</v>
      </c>
      <c r="O510" s="122"/>
      <c r="P510" s="37"/>
      <c r="Q510" s="41"/>
    </row>
    <row r="511" spans="1:17" x14ac:dyDescent="0.3">
      <c r="A511" s="65"/>
      <c r="B511" s="127">
        <v>2000400429</v>
      </c>
      <c r="C511" s="65">
        <v>3600338060</v>
      </c>
      <c r="D511" s="116">
        <v>3300</v>
      </c>
      <c r="E511" s="116" t="s">
        <v>254</v>
      </c>
      <c r="F511" s="130">
        <v>42977</v>
      </c>
      <c r="G511" s="115">
        <v>40</v>
      </c>
      <c r="H511" s="136">
        <v>50000</v>
      </c>
      <c r="I511" s="122"/>
      <c r="J511" s="115"/>
      <c r="K511" s="115"/>
      <c r="L511" s="130"/>
      <c r="M511" s="115"/>
      <c r="N511" s="136"/>
      <c r="O511" s="122">
        <f>+H511</f>
        <v>50000</v>
      </c>
      <c r="P511" s="37"/>
      <c r="Q511" s="41"/>
    </row>
    <row r="512" spans="1:17" x14ac:dyDescent="0.3">
      <c r="A512" s="65"/>
      <c r="B512" s="127">
        <v>2000400429</v>
      </c>
      <c r="C512" s="65">
        <v>3600338382</v>
      </c>
      <c r="D512" s="116">
        <v>3300</v>
      </c>
      <c r="E512" s="116" t="s">
        <v>254</v>
      </c>
      <c r="F512" s="130">
        <v>42977</v>
      </c>
      <c r="G512" s="115">
        <v>40</v>
      </c>
      <c r="H512" s="136">
        <v>9928</v>
      </c>
      <c r="I512" s="89">
        <v>3600444644</v>
      </c>
      <c r="J512" s="115">
        <v>3300</v>
      </c>
      <c r="K512" s="115" t="s">
        <v>255</v>
      </c>
      <c r="L512" s="130">
        <v>43000</v>
      </c>
      <c r="M512" s="115">
        <v>50</v>
      </c>
      <c r="N512" s="136">
        <v>-9928</v>
      </c>
      <c r="O512" s="122"/>
      <c r="P512" s="37"/>
      <c r="Q512" s="185">
        <v>8304981</v>
      </c>
    </row>
    <row r="513" spans="1:23" x14ac:dyDescent="0.3">
      <c r="A513" s="65"/>
      <c r="B513" s="127">
        <v>2000400429</v>
      </c>
      <c r="C513" s="65">
        <v>3600340040</v>
      </c>
      <c r="D513" s="116">
        <v>3300</v>
      </c>
      <c r="E513" s="116" t="s">
        <v>254</v>
      </c>
      <c r="F513" s="130">
        <v>42977</v>
      </c>
      <c r="G513" s="115">
        <v>40</v>
      </c>
      <c r="H513" s="136">
        <v>4184</v>
      </c>
      <c r="I513" s="89">
        <v>3600452484</v>
      </c>
      <c r="J513" s="115">
        <v>3300</v>
      </c>
      <c r="K513" s="115" t="s">
        <v>255</v>
      </c>
      <c r="L513" s="130">
        <v>43000</v>
      </c>
      <c r="M513" s="115">
        <v>50</v>
      </c>
      <c r="N513" s="136">
        <v>-4184</v>
      </c>
      <c r="O513" s="122"/>
      <c r="P513" s="37"/>
      <c r="Q513" s="175">
        <f>+H516-Q512</f>
        <v>19200</v>
      </c>
    </row>
    <row r="514" spans="1:23" x14ac:dyDescent="0.3">
      <c r="A514" s="65"/>
      <c r="B514" s="127">
        <v>2000400429</v>
      </c>
      <c r="C514" s="65">
        <v>3600341421</v>
      </c>
      <c r="D514" s="116">
        <v>3300</v>
      </c>
      <c r="E514" s="116" t="s">
        <v>254</v>
      </c>
      <c r="F514" s="130">
        <v>42977</v>
      </c>
      <c r="G514" s="115">
        <v>40</v>
      </c>
      <c r="H514" s="136">
        <v>7000</v>
      </c>
      <c r="I514" s="89">
        <v>3600454003</v>
      </c>
      <c r="J514" s="115">
        <v>3300</v>
      </c>
      <c r="K514" s="115" t="s">
        <v>255</v>
      </c>
      <c r="L514" s="130">
        <v>42997</v>
      </c>
      <c r="M514" s="115">
        <v>50</v>
      </c>
      <c r="N514" s="136">
        <v>-7000</v>
      </c>
      <c r="O514" s="122"/>
      <c r="P514" s="37"/>
      <c r="Q514" s="153"/>
    </row>
    <row r="515" spans="1:23" x14ac:dyDescent="0.3">
      <c r="A515" s="65"/>
      <c r="B515" s="127">
        <v>2000400429</v>
      </c>
      <c r="C515" s="65">
        <v>3600341422</v>
      </c>
      <c r="D515" s="116">
        <v>3300</v>
      </c>
      <c r="E515" s="116" t="s">
        <v>254</v>
      </c>
      <c r="F515" s="130">
        <v>42977</v>
      </c>
      <c r="G515" s="115">
        <v>40</v>
      </c>
      <c r="H515" s="136">
        <v>32000</v>
      </c>
      <c r="I515" s="89">
        <v>3600452483</v>
      </c>
      <c r="J515" s="115">
        <v>3300</v>
      </c>
      <c r="K515" s="115" t="s">
        <v>255</v>
      </c>
      <c r="L515" s="130">
        <v>42999</v>
      </c>
      <c r="M515" s="115">
        <v>50</v>
      </c>
      <c r="N515" s="136">
        <v>-32000</v>
      </c>
      <c r="O515" s="122"/>
      <c r="P515" s="37"/>
      <c r="Q515" s="41"/>
    </row>
    <row r="516" spans="1:23" x14ac:dyDescent="0.3">
      <c r="A516" s="65"/>
      <c r="B516" s="127"/>
      <c r="C516" s="167"/>
      <c r="D516" s="160"/>
      <c r="E516" s="160"/>
      <c r="F516" s="168"/>
      <c r="G516" s="169"/>
      <c r="H516" s="170">
        <f>SUM(H87:H515)</f>
        <v>8324181</v>
      </c>
      <c r="I516" s="171"/>
      <c r="J516" s="169"/>
      <c r="K516" s="169"/>
      <c r="L516" s="168"/>
      <c r="M516" s="169"/>
      <c r="N516" s="170">
        <f>SUM(N87:N515)</f>
        <v>-5394578</v>
      </c>
      <c r="O516" s="172">
        <f>SUM(O122:O515)</f>
        <v>2929603</v>
      </c>
      <c r="P516" s="37"/>
      <c r="Q516" s="150">
        <f>+H516+N516</f>
        <v>2929603</v>
      </c>
    </row>
    <row r="517" spans="1:23" x14ac:dyDescent="0.3">
      <c r="A517" s="65"/>
      <c r="B517" s="127"/>
      <c r="C517" s="65"/>
      <c r="D517" s="116"/>
      <c r="E517" s="116"/>
      <c r="F517" s="130"/>
      <c r="G517" s="115"/>
      <c r="H517" s="136"/>
      <c r="I517" s="89"/>
      <c r="J517" s="115"/>
      <c r="K517" s="115"/>
      <c r="L517" s="130"/>
      <c r="M517" s="115"/>
      <c r="N517" s="136"/>
      <c r="O517" s="122"/>
      <c r="P517" s="37"/>
      <c r="Q517" s="241">
        <f>+O516-Q516</f>
        <v>0</v>
      </c>
    </row>
    <row r="518" spans="1:23" x14ac:dyDescent="0.3">
      <c r="A518" s="65"/>
      <c r="B518" s="127"/>
      <c r="C518" s="65"/>
      <c r="D518" s="116"/>
      <c r="E518" s="116"/>
      <c r="F518" s="130"/>
      <c r="G518" s="115"/>
      <c r="H518" s="136"/>
      <c r="I518" s="89"/>
      <c r="J518" s="115"/>
      <c r="K518" s="115"/>
      <c r="L518" s="130"/>
      <c r="M518" s="115"/>
      <c r="N518" s="136"/>
      <c r="O518" s="122"/>
      <c r="P518" s="37"/>
      <c r="Q518" s="185"/>
    </row>
    <row r="519" spans="1:23" x14ac:dyDescent="0.3">
      <c r="A519" s="65"/>
      <c r="B519" s="127"/>
      <c r="C519" s="65"/>
      <c r="D519" s="116"/>
      <c r="E519" s="116"/>
      <c r="F519" s="130"/>
      <c r="G519" s="115"/>
      <c r="H519" s="136"/>
      <c r="I519" s="89"/>
      <c r="J519" s="115"/>
      <c r="K519" s="115"/>
      <c r="L519" s="130"/>
      <c r="M519" s="115"/>
      <c r="N519" s="136"/>
      <c r="O519" s="122"/>
      <c r="P519" s="37"/>
      <c r="Q519" s="221"/>
      <c r="S519" s="186">
        <v>8304981</v>
      </c>
    </row>
    <row r="520" spans="1:23" x14ac:dyDescent="0.3">
      <c r="A520" s="65"/>
      <c r="B520" s="127"/>
      <c r="C520" s="65"/>
      <c r="D520" s="116"/>
      <c r="E520" s="116"/>
      <c r="F520" s="130"/>
      <c r="G520" s="115"/>
      <c r="H520" s="136"/>
      <c r="I520" s="89"/>
      <c r="J520" s="115"/>
      <c r="K520" s="115"/>
      <c r="L520" s="130"/>
      <c r="M520" s="115"/>
      <c r="N520" s="136"/>
      <c r="O520" s="122"/>
      <c r="P520" s="37"/>
      <c r="Q520" s="150"/>
      <c r="S520" s="152">
        <f>+H516</f>
        <v>8324181</v>
      </c>
    </row>
    <row r="521" spans="1:23" x14ac:dyDescent="0.3">
      <c r="A521" s="65"/>
      <c r="B521" s="127">
        <v>2000400429</v>
      </c>
      <c r="C521" s="65">
        <v>3600346997</v>
      </c>
      <c r="D521" s="116">
        <v>3300</v>
      </c>
      <c r="E521" s="116" t="s">
        <v>254</v>
      </c>
      <c r="F521" s="128">
        <v>42982</v>
      </c>
      <c r="G521" s="115">
        <v>40</v>
      </c>
      <c r="H521" s="136">
        <v>6344</v>
      </c>
      <c r="I521" s="89"/>
      <c r="J521" s="115"/>
      <c r="K521" s="115"/>
      <c r="L521" s="130"/>
      <c r="M521" s="115"/>
      <c r="N521" s="136"/>
      <c r="O521" s="162">
        <f>+H521</f>
        <v>6344</v>
      </c>
      <c r="P521" s="124"/>
      <c r="Q521" s="49"/>
      <c r="S521" s="152">
        <f>+S519-S520</f>
        <v>-19200</v>
      </c>
      <c r="T521" s="49"/>
      <c r="V521" s="37"/>
      <c r="W521" s="41"/>
    </row>
    <row r="522" spans="1:23" x14ac:dyDescent="0.3">
      <c r="A522" s="65"/>
      <c r="B522" s="127">
        <v>2000400429</v>
      </c>
      <c r="C522" s="65">
        <v>3600347856</v>
      </c>
      <c r="D522" s="116">
        <v>3300</v>
      </c>
      <c r="E522" s="116" t="s">
        <v>254</v>
      </c>
      <c r="F522" s="128">
        <v>42982</v>
      </c>
      <c r="G522" s="115">
        <v>40</v>
      </c>
      <c r="H522" s="136">
        <v>20000</v>
      </c>
      <c r="I522" s="89">
        <v>3600451459</v>
      </c>
      <c r="J522" s="115">
        <v>3300</v>
      </c>
      <c r="K522" s="115" t="s">
        <v>255</v>
      </c>
      <c r="L522" s="130">
        <v>42991</v>
      </c>
      <c r="M522" s="115">
        <v>50</v>
      </c>
      <c r="N522" s="136">
        <v>-20000</v>
      </c>
      <c r="O522" s="122"/>
      <c r="P522" s="124"/>
      <c r="Q522" s="49"/>
      <c r="T522" s="106"/>
      <c r="V522" s="37"/>
      <c r="W522" s="41"/>
    </row>
    <row r="523" spans="1:23" x14ac:dyDescent="0.3">
      <c r="A523" s="65"/>
      <c r="B523" s="127">
        <v>2000400429</v>
      </c>
      <c r="C523" s="65">
        <v>3600347982</v>
      </c>
      <c r="D523" s="116">
        <v>3300</v>
      </c>
      <c r="E523" s="116" t="s">
        <v>254</v>
      </c>
      <c r="F523" s="128">
        <v>42982</v>
      </c>
      <c r="G523" s="115">
        <v>40</v>
      </c>
      <c r="H523" s="136">
        <v>16480</v>
      </c>
      <c r="I523" s="89">
        <v>3600453113</v>
      </c>
      <c r="J523" s="115">
        <v>3300</v>
      </c>
      <c r="K523" s="115" t="s">
        <v>255</v>
      </c>
      <c r="L523" s="130">
        <v>42998</v>
      </c>
      <c r="M523" s="115">
        <v>50</v>
      </c>
      <c r="N523" s="136">
        <v>-16480</v>
      </c>
      <c r="O523" s="122"/>
      <c r="P523" s="124"/>
      <c r="Q523" s="49"/>
      <c r="T523" s="106"/>
      <c r="V523" s="37"/>
      <c r="W523" s="41"/>
    </row>
    <row r="524" spans="1:23" x14ac:dyDescent="0.3">
      <c r="A524" s="65"/>
      <c r="B524" s="127">
        <v>2000400429</v>
      </c>
      <c r="C524" s="65">
        <v>3600347985</v>
      </c>
      <c r="D524" s="116">
        <v>3300</v>
      </c>
      <c r="E524" s="116" t="s">
        <v>254</v>
      </c>
      <c r="F524" s="128">
        <v>42982</v>
      </c>
      <c r="G524" s="115">
        <v>40</v>
      </c>
      <c r="H524" s="136">
        <v>8214</v>
      </c>
      <c r="I524" s="89">
        <v>100295050</v>
      </c>
      <c r="J524" s="116">
        <v>3300</v>
      </c>
      <c r="K524" s="116" t="s">
        <v>256</v>
      </c>
      <c r="L524" s="130">
        <v>43005</v>
      </c>
      <c r="M524" s="115">
        <v>50</v>
      </c>
      <c r="N524" s="136">
        <v>-8214</v>
      </c>
      <c r="O524" s="122"/>
      <c r="P524" s="124"/>
      <c r="Q524" s="49"/>
      <c r="T524" s="106"/>
      <c r="V524" s="37"/>
      <c r="W524" s="41"/>
    </row>
    <row r="525" spans="1:23" x14ac:dyDescent="0.3">
      <c r="A525" s="65"/>
      <c r="B525" s="127">
        <v>2000400429</v>
      </c>
      <c r="C525" s="65">
        <v>3600348131</v>
      </c>
      <c r="D525" s="116">
        <v>3300</v>
      </c>
      <c r="E525" s="116" t="s">
        <v>254</v>
      </c>
      <c r="F525" s="128">
        <v>42982</v>
      </c>
      <c r="G525" s="115">
        <v>40</v>
      </c>
      <c r="H525" s="136">
        <v>5700</v>
      </c>
      <c r="I525" s="89"/>
      <c r="J525" s="115"/>
      <c r="K525" s="115"/>
      <c r="L525" s="130"/>
      <c r="M525" s="115"/>
      <c r="N525" s="136"/>
      <c r="O525" s="122">
        <f>+H525</f>
        <v>5700</v>
      </c>
      <c r="P525" s="124"/>
      <c r="Q525" s="49"/>
      <c r="T525" s="106"/>
      <c r="V525" s="37"/>
      <c r="W525" s="41"/>
    </row>
    <row r="526" spans="1:23" x14ac:dyDescent="0.3">
      <c r="A526" s="65"/>
      <c r="B526" s="127">
        <v>2000400429</v>
      </c>
      <c r="C526" s="65">
        <v>3600348136</v>
      </c>
      <c r="D526" s="116">
        <v>3300</v>
      </c>
      <c r="E526" s="116" t="s">
        <v>254</v>
      </c>
      <c r="F526" s="128">
        <v>42982</v>
      </c>
      <c r="G526" s="115">
        <v>40</v>
      </c>
      <c r="H526" s="136">
        <v>1140</v>
      </c>
      <c r="I526" s="89">
        <v>3600449733</v>
      </c>
      <c r="J526" s="115">
        <v>3300</v>
      </c>
      <c r="K526" s="115" t="s">
        <v>255</v>
      </c>
      <c r="L526" s="130">
        <v>42996</v>
      </c>
      <c r="M526" s="115">
        <v>50</v>
      </c>
      <c r="N526" s="136">
        <v>-1140</v>
      </c>
      <c r="O526" s="122"/>
      <c r="P526" s="124"/>
      <c r="Q526" s="49"/>
      <c r="T526" s="106"/>
      <c r="V526" s="37"/>
      <c r="W526" s="41"/>
    </row>
    <row r="527" spans="1:23" x14ac:dyDescent="0.3">
      <c r="A527" s="65"/>
      <c r="B527" s="127">
        <v>2000400429</v>
      </c>
      <c r="C527" s="65">
        <v>3600348148</v>
      </c>
      <c r="D527" s="116">
        <v>3300</v>
      </c>
      <c r="E527" s="116" t="s">
        <v>254</v>
      </c>
      <c r="F527" s="128">
        <v>42982</v>
      </c>
      <c r="G527" s="115">
        <v>40</v>
      </c>
      <c r="H527" s="136">
        <v>4660</v>
      </c>
      <c r="I527" s="89">
        <v>3600450387</v>
      </c>
      <c r="J527" s="115">
        <v>3300</v>
      </c>
      <c r="K527" s="115" t="s">
        <v>255</v>
      </c>
      <c r="L527" s="130">
        <v>43003</v>
      </c>
      <c r="M527" s="115">
        <v>50</v>
      </c>
      <c r="N527" s="136">
        <v>-4660</v>
      </c>
      <c r="O527" s="161"/>
      <c r="P527" s="124"/>
      <c r="Q527" s="49"/>
      <c r="T527" s="111"/>
      <c r="V527" s="37"/>
      <c r="W527" s="41"/>
    </row>
    <row r="528" spans="1:23" x14ac:dyDescent="0.3">
      <c r="A528" s="65"/>
      <c r="B528" s="127">
        <v>2000400429</v>
      </c>
      <c r="C528" s="65">
        <v>3600348579</v>
      </c>
      <c r="D528" s="116">
        <v>3300</v>
      </c>
      <c r="E528" s="116" t="s">
        <v>254</v>
      </c>
      <c r="F528" s="128">
        <v>42982</v>
      </c>
      <c r="G528" s="115">
        <v>40</v>
      </c>
      <c r="H528" s="136">
        <v>50000</v>
      </c>
      <c r="I528" s="89">
        <v>3600454557</v>
      </c>
      <c r="J528" s="115">
        <v>3300</v>
      </c>
      <c r="K528" s="115" t="s">
        <v>255</v>
      </c>
      <c r="L528" s="130">
        <v>42990</v>
      </c>
      <c r="M528" s="115">
        <v>50</v>
      </c>
      <c r="N528" s="136">
        <v>-50000</v>
      </c>
      <c r="O528" s="122"/>
      <c r="P528" s="124"/>
      <c r="T528" s="106"/>
      <c r="V528" s="37"/>
      <c r="W528" s="41"/>
    </row>
    <row r="529" spans="1:23" x14ac:dyDescent="0.3">
      <c r="A529" s="65"/>
      <c r="B529" s="127">
        <v>2000400429</v>
      </c>
      <c r="C529" s="65">
        <v>3600348580</v>
      </c>
      <c r="D529" s="116">
        <v>3300</v>
      </c>
      <c r="E529" s="116" t="s">
        <v>254</v>
      </c>
      <c r="F529" s="128">
        <v>42982</v>
      </c>
      <c r="G529" s="115">
        <v>40</v>
      </c>
      <c r="H529" s="136">
        <v>10000</v>
      </c>
      <c r="I529" s="91">
        <v>3600454556</v>
      </c>
      <c r="J529" s="123">
        <v>3300</v>
      </c>
      <c r="K529" s="135" t="s">
        <v>255</v>
      </c>
      <c r="L529" s="129">
        <v>42985</v>
      </c>
      <c r="M529" s="135">
        <v>50</v>
      </c>
      <c r="N529" s="137">
        <v>-10000</v>
      </c>
      <c r="O529" s="122"/>
      <c r="P529" s="124"/>
      <c r="Q529" s="49"/>
      <c r="T529" s="106"/>
      <c r="V529" s="37"/>
      <c r="W529" s="41"/>
    </row>
    <row r="530" spans="1:23" x14ac:dyDescent="0.3">
      <c r="A530" s="65"/>
      <c r="B530" s="127">
        <v>2000400429</v>
      </c>
      <c r="C530" s="65">
        <v>3600348581</v>
      </c>
      <c r="D530" s="116">
        <v>3300</v>
      </c>
      <c r="E530" s="116" t="s">
        <v>254</v>
      </c>
      <c r="F530" s="128">
        <v>42982</v>
      </c>
      <c r="G530" s="115">
        <v>40</v>
      </c>
      <c r="H530" s="136">
        <v>70000</v>
      </c>
      <c r="I530" s="89"/>
      <c r="J530" s="115"/>
      <c r="K530" s="115"/>
      <c r="L530" s="130"/>
      <c r="M530" s="115"/>
      <c r="N530" s="136"/>
      <c r="O530" s="122">
        <f>+H530</f>
        <v>70000</v>
      </c>
      <c r="P530" s="124"/>
      <c r="Q530" s="49"/>
      <c r="T530" s="106"/>
      <c r="V530" s="37"/>
      <c r="W530" s="41"/>
    </row>
    <row r="531" spans="1:23" x14ac:dyDescent="0.3">
      <c r="A531" s="65"/>
      <c r="B531" s="127">
        <v>2000400429</v>
      </c>
      <c r="C531" s="65">
        <v>3600348582</v>
      </c>
      <c r="D531" s="116">
        <v>3300</v>
      </c>
      <c r="E531" s="116" t="s">
        <v>254</v>
      </c>
      <c r="F531" s="128">
        <v>42982</v>
      </c>
      <c r="G531" s="115">
        <v>40</v>
      </c>
      <c r="H531" s="136">
        <v>33500</v>
      </c>
      <c r="I531" s="89"/>
      <c r="J531" s="115"/>
      <c r="K531" s="115"/>
      <c r="L531" s="130"/>
      <c r="M531" s="115"/>
      <c r="N531" s="136"/>
      <c r="O531" s="122">
        <f>+H531</f>
        <v>33500</v>
      </c>
      <c r="P531" s="124"/>
      <c r="Q531" s="49"/>
      <c r="T531" s="106"/>
      <c r="V531" s="37"/>
      <c r="W531" s="41"/>
    </row>
    <row r="532" spans="1:23" x14ac:dyDescent="0.3">
      <c r="A532" s="65"/>
      <c r="B532" s="127">
        <v>2000400429</v>
      </c>
      <c r="C532" s="65">
        <v>3600349959</v>
      </c>
      <c r="D532" s="116">
        <v>3300</v>
      </c>
      <c r="E532" s="116" t="s">
        <v>254</v>
      </c>
      <c r="F532" s="128">
        <v>42982</v>
      </c>
      <c r="G532" s="115">
        <v>40</v>
      </c>
      <c r="H532" s="136">
        <v>50000</v>
      </c>
      <c r="I532" s="89">
        <v>3600448881</v>
      </c>
      <c r="J532" s="115">
        <v>3300</v>
      </c>
      <c r="K532" s="115" t="s">
        <v>255</v>
      </c>
      <c r="L532" s="130">
        <v>43005</v>
      </c>
      <c r="M532" s="115">
        <v>50</v>
      </c>
      <c r="N532" s="136">
        <v>-50000</v>
      </c>
      <c r="O532" s="122"/>
      <c r="P532" s="124"/>
      <c r="T532" s="106"/>
      <c r="V532" s="37"/>
      <c r="W532" s="41"/>
    </row>
    <row r="533" spans="1:23" x14ac:dyDescent="0.3">
      <c r="A533" s="65"/>
      <c r="B533" s="127">
        <v>2000400429</v>
      </c>
      <c r="C533" s="65">
        <v>3600349960</v>
      </c>
      <c r="D533" s="116">
        <v>3300</v>
      </c>
      <c r="E533" s="116" t="s">
        <v>254</v>
      </c>
      <c r="F533" s="128">
        <v>42982</v>
      </c>
      <c r="G533" s="115">
        <v>40</v>
      </c>
      <c r="H533" s="136">
        <v>64000</v>
      </c>
      <c r="I533" s="89"/>
      <c r="J533" s="115"/>
      <c r="K533" s="115"/>
      <c r="L533" s="130"/>
      <c r="M533" s="115"/>
      <c r="N533" s="136"/>
      <c r="O533" s="122">
        <f>+H533</f>
        <v>64000</v>
      </c>
      <c r="T533" s="106"/>
      <c r="V533" s="37"/>
      <c r="W533" s="41"/>
    </row>
    <row r="534" spans="1:23" x14ac:dyDescent="0.3">
      <c r="A534" s="65"/>
      <c r="B534" s="127">
        <v>2000400429</v>
      </c>
      <c r="C534" s="65">
        <v>3600349961</v>
      </c>
      <c r="D534" s="116">
        <v>3300</v>
      </c>
      <c r="E534" s="116" t="s">
        <v>254</v>
      </c>
      <c r="F534" s="128">
        <v>42982</v>
      </c>
      <c r="G534" s="115">
        <v>40</v>
      </c>
      <c r="H534" s="136">
        <v>22280</v>
      </c>
      <c r="I534" s="89">
        <v>100290333</v>
      </c>
      <c r="J534" s="115">
        <v>3300</v>
      </c>
      <c r="K534" s="115" t="s">
        <v>255</v>
      </c>
      <c r="L534" s="130">
        <v>43003</v>
      </c>
      <c r="M534" s="115">
        <v>50</v>
      </c>
      <c r="N534" s="136">
        <v>-9200</v>
      </c>
      <c r="O534" s="122"/>
      <c r="T534" s="106"/>
      <c r="V534" s="37"/>
      <c r="W534" s="41"/>
    </row>
    <row r="535" spans="1:23" x14ac:dyDescent="0.3">
      <c r="A535" s="65"/>
      <c r="B535" s="127">
        <v>2000400429</v>
      </c>
      <c r="C535" s="65"/>
      <c r="D535" s="116"/>
      <c r="E535" s="116"/>
      <c r="F535" s="128"/>
      <c r="G535" s="115"/>
      <c r="H535" s="136"/>
      <c r="I535" s="89">
        <v>3600406956</v>
      </c>
      <c r="J535" s="115">
        <v>3300</v>
      </c>
      <c r="K535" s="115" t="s">
        <v>255</v>
      </c>
      <c r="L535" s="130">
        <v>43003</v>
      </c>
      <c r="M535" s="115">
        <v>50</v>
      </c>
      <c r="N535" s="136">
        <v>-13080</v>
      </c>
      <c r="O535" s="122"/>
      <c r="T535" s="106"/>
      <c r="V535" s="37"/>
      <c r="W535" s="41"/>
    </row>
    <row r="536" spans="1:23" x14ac:dyDescent="0.3">
      <c r="A536" s="65"/>
      <c r="B536" s="127">
        <v>2000400429</v>
      </c>
      <c r="C536" s="65">
        <v>3600349962</v>
      </c>
      <c r="D536" s="116">
        <v>3300</v>
      </c>
      <c r="E536" s="116" t="s">
        <v>254</v>
      </c>
      <c r="F536" s="128">
        <v>42982</v>
      </c>
      <c r="G536" s="115">
        <v>40</v>
      </c>
      <c r="H536" s="136">
        <v>120000</v>
      </c>
      <c r="I536" s="89"/>
      <c r="J536" s="115"/>
      <c r="K536" s="115"/>
      <c r="L536" s="130"/>
      <c r="M536" s="115"/>
      <c r="N536" s="136"/>
      <c r="O536" s="162">
        <f>+H536</f>
        <v>120000</v>
      </c>
      <c r="P536" s="124"/>
      <c r="T536" s="106"/>
      <c r="V536" s="37"/>
      <c r="W536" s="41"/>
    </row>
    <row r="537" spans="1:23" x14ac:dyDescent="0.3">
      <c r="A537" s="65"/>
      <c r="B537" s="127">
        <v>2000400429</v>
      </c>
      <c r="C537" s="65">
        <v>3600349963</v>
      </c>
      <c r="D537" s="116">
        <v>3300</v>
      </c>
      <c r="E537" s="116" t="s">
        <v>254</v>
      </c>
      <c r="F537" s="128">
        <v>42982</v>
      </c>
      <c r="G537" s="115">
        <v>40</v>
      </c>
      <c r="H537" s="136">
        <v>45000</v>
      </c>
      <c r="I537" s="89"/>
      <c r="J537" s="115"/>
      <c r="K537" s="115"/>
      <c r="L537" s="130"/>
      <c r="M537" s="115"/>
      <c r="N537" s="136"/>
      <c r="O537" s="122">
        <f>+H537</f>
        <v>45000</v>
      </c>
      <c r="T537" s="106"/>
      <c r="V537" s="37"/>
      <c r="W537" s="41"/>
    </row>
    <row r="538" spans="1:23" x14ac:dyDescent="0.3">
      <c r="A538" s="65"/>
      <c r="B538" s="127">
        <v>2000400429</v>
      </c>
      <c r="C538" s="65">
        <v>3600349964</v>
      </c>
      <c r="D538" s="116">
        <v>3300</v>
      </c>
      <c r="E538" s="116" t="s">
        <v>254</v>
      </c>
      <c r="F538" s="128">
        <v>42982</v>
      </c>
      <c r="G538" s="115">
        <v>40</v>
      </c>
      <c r="H538" s="136">
        <v>45800</v>
      </c>
      <c r="I538" s="89">
        <v>3600452630</v>
      </c>
      <c r="J538" s="115">
        <v>3300</v>
      </c>
      <c r="K538" s="115" t="s">
        <v>255</v>
      </c>
      <c r="L538" s="130">
        <v>43003</v>
      </c>
      <c r="M538" s="115">
        <v>50</v>
      </c>
      <c r="N538" s="136">
        <v>-45800</v>
      </c>
      <c r="O538" s="122"/>
      <c r="T538" s="106"/>
      <c r="V538" s="37"/>
      <c r="W538" s="41"/>
    </row>
    <row r="539" spans="1:23" x14ac:dyDescent="0.3">
      <c r="A539" s="65"/>
      <c r="B539" s="127">
        <v>2000400429</v>
      </c>
      <c r="C539" s="65">
        <v>3600349965</v>
      </c>
      <c r="D539" s="116">
        <v>3300</v>
      </c>
      <c r="E539" s="116" t="s">
        <v>254</v>
      </c>
      <c r="F539" s="128">
        <v>42982</v>
      </c>
      <c r="G539" s="115">
        <v>40</v>
      </c>
      <c r="H539" s="136">
        <v>61570</v>
      </c>
      <c r="I539" s="89"/>
      <c r="J539" s="115"/>
      <c r="K539" s="115"/>
      <c r="L539" s="130"/>
      <c r="M539" s="115"/>
      <c r="N539" s="136"/>
      <c r="O539" s="122">
        <f>+H539</f>
        <v>61570</v>
      </c>
      <c r="T539" s="106"/>
      <c r="V539" s="37"/>
      <c r="W539" s="41"/>
    </row>
    <row r="540" spans="1:23" x14ac:dyDescent="0.3">
      <c r="A540" s="65"/>
      <c r="B540" s="127">
        <v>2000400429</v>
      </c>
      <c r="C540" s="65">
        <v>3600349966</v>
      </c>
      <c r="D540" s="116">
        <v>3300</v>
      </c>
      <c r="E540" s="116" t="s">
        <v>254</v>
      </c>
      <c r="F540" s="128">
        <v>42982</v>
      </c>
      <c r="G540" s="115">
        <v>40</v>
      </c>
      <c r="H540" s="136">
        <v>40000</v>
      </c>
      <c r="I540" s="89"/>
      <c r="J540" s="115"/>
      <c r="K540" s="115"/>
      <c r="L540" s="130"/>
      <c r="M540" s="115"/>
      <c r="N540" s="136"/>
      <c r="O540" s="122">
        <f t="shared" ref="O540:O546" si="20">+H540</f>
        <v>40000</v>
      </c>
      <c r="T540" s="106"/>
      <c r="V540" s="37"/>
      <c r="W540" s="41"/>
    </row>
    <row r="541" spans="1:23" x14ac:dyDescent="0.3">
      <c r="A541" s="65"/>
      <c r="B541" s="127">
        <v>2000400429</v>
      </c>
      <c r="C541" s="65">
        <v>3600349967</v>
      </c>
      <c r="D541" s="116">
        <v>3300</v>
      </c>
      <c r="E541" s="116" t="s">
        <v>254</v>
      </c>
      <c r="F541" s="128">
        <v>42982</v>
      </c>
      <c r="G541" s="115">
        <v>40</v>
      </c>
      <c r="H541" s="136">
        <v>104000</v>
      </c>
      <c r="I541" s="89"/>
      <c r="J541" s="115"/>
      <c r="K541" s="115"/>
      <c r="L541" s="130"/>
      <c r="M541" s="115"/>
      <c r="N541" s="136"/>
      <c r="O541" s="122">
        <f t="shared" si="20"/>
        <v>104000</v>
      </c>
      <c r="T541" s="106"/>
      <c r="V541" s="37"/>
      <c r="W541" s="41"/>
    </row>
    <row r="542" spans="1:23" x14ac:dyDescent="0.3">
      <c r="A542" s="65"/>
      <c r="B542" s="127">
        <v>2000400429</v>
      </c>
      <c r="C542" s="65">
        <v>3600349968</v>
      </c>
      <c r="D542" s="116">
        <v>3300</v>
      </c>
      <c r="E542" s="116" t="s">
        <v>254</v>
      </c>
      <c r="F542" s="128">
        <v>42982</v>
      </c>
      <c r="G542" s="115">
        <v>40</v>
      </c>
      <c r="H542" s="136">
        <v>15566</v>
      </c>
      <c r="I542" s="89"/>
      <c r="J542" s="115"/>
      <c r="K542" s="115"/>
      <c r="L542" s="130"/>
      <c r="M542" s="115"/>
      <c r="N542" s="136"/>
      <c r="O542" s="122">
        <f t="shared" si="20"/>
        <v>15566</v>
      </c>
      <c r="T542" s="106"/>
      <c r="V542" s="37"/>
      <c r="W542" s="41"/>
    </row>
    <row r="543" spans="1:23" x14ac:dyDescent="0.3">
      <c r="A543" s="65"/>
      <c r="B543" s="127">
        <v>2000400429</v>
      </c>
      <c r="C543" s="65">
        <v>3600349969</v>
      </c>
      <c r="D543" s="116">
        <v>3300</v>
      </c>
      <c r="E543" s="116" t="s">
        <v>254</v>
      </c>
      <c r="F543" s="128">
        <v>42982</v>
      </c>
      <c r="G543" s="115">
        <v>40</v>
      </c>
      <c r="H543" s="136">
        <v>74000</v>
      </c>
      <c r="I543" s="89"/>
      <c r="J543" s="115"/>
      <c r="K543" s="115"/>
      <c r="L543" s="130"/>
      <c r="M543" s="115"/>
      <c r="N543" s="136"/>
      <c r="O543" s="122">
        <f t="shared" si="20"/>
        <v>74000</v>
      </c>
      <c r="T543" s="106"/>
      <c r="V543" s="37"/>
      <c r="W543" s="41"/>
    </row>
    <row r="544" spans="1:23" x14ac:dyDescent="0.3">
      <c r="A544" s="65"/>
      <c r="B544" s="127">
        <v>2000400429</v>
      </c>
      <c r="C544" s="65">
        <v>3600351629</v>
      </c>
      <c r="D544" s="116">
        <v>3300</v>
      </c>
      <c r="E544" s="116" t="s">
        <v>254</v>
      </c>
      <c r="F544" s="128">
        <v>42982</v>
      </c>
      <c r="G544" s="115">
        <v>40</v>
      </c>
      <c r="H544" s="136">
        <v>8522</v>
      </c>
      <c r="I544" s="89"/>
      <c r="J544" s="115"/>
      <c r="K544" s="115"/>
      <c r="L544" s="130"/>
      <c r="M544" s="115"/>
      <c r="N544" s="136"/>
      <c r="O544" s="122">
        <f t="shared" si="20"/>
        <v>8522</v>
      </c>
      <c r="T544" s="106"/>
      <c r="V544" s="37"/>
      <c r="W544" s="41"/>
    </row>
    <row r="545" spans="1:23" x14ac:dyDescent="0.3">
      <c r="A545" s="65"/>
      <c r="B545" s="127">
        <v>2000400429</v>
      </c>
      <c r="C545" s="65">
        <v>3600351630</v>
      </c>
      <c r="D545" s="116">
        <v>3300</v>
      </c>
      <c r="E545" s="116" t="s">
        <v>254</v>
      </c>
      <c r="F545" s="128">
        <v>42982</v>
      </c>
      <c r="G545" s="115">
        <v>40</v>
      </c>
      <c r="H545" s="136">
        <v>6200</v>
      </c>
      <c r="I545" s="89"/>
      <c r="J545" s="115"/>
      <c r="K545" s="115"/>
      <c r="L545" s="130"/>
      <c r="M545" s="115"/>
      <c r="N545" s="136"/>
      <c r="O545" s="122">
        <f t="shared" si="20"/>
        <v>6200</v>
      </c>
      <c r="T545" s="106"/>
      <c r="V545" s="37"/>
      <c r="W545" s="41"/>
    </row>
    <row r="546" spans="1:23" x14ac:dyDescent="0.3">
      <c r="A546" s="65"/>
      <c r="B546" s="127">
        <v>2000400429</v>
      </c>
      <c r="C546" s="65">
        <v>3600352302</v>
      </c>
      <c r="D546" s="116">
        <v>3300</v>
      </c>
      <c r="E546" s="116" t="s">
        <v>254</v>
      </c>
      <c r="F546" s="128">
        <v>42982</v>
      </c>
      <c r="G546" s="115">
        <v>40</v>
      </c>
      <c r="H546" s="136">
        <v>10000</v>
      </c>
      <c r="I546" s="89"/>
      <c r="J546" s="115"/>
      <c r="K546" s="115"/>
      <c r="L546" s="130"/>
      <c r="M546" s="115"/>
      <c r="N546" s="136"/>
      <c r="O546" s="122">
        <f t="shared" si="20"/>
        <v>10000</v>
      </c>
      <c r="T546" s="106"/>
      <c r="V546" s="37"/>
      <c r="W546" s="41"/>
    </row>
    <row r="547" spans="1:23" x14ac:dyDescent="0.3">
      <c r="A547" s="65"/>
      <c r="B547" s="127">
        <v>2000400429</v>
      </c>
      <c r="C547" s="65">
        <v>3600352405</v>
      </c>
      <c r="D547" s="116">
        <v>3300</v>
      </c>
      <c r="E547" s="116" t="s">
        <v>254</v>
      </c>
      <c r="F547" s="128">
        <v>42982</v>
      </c>
      <c r="G547" s="115">
        <v>40</v>
      </c>
      <c r="H547" s="136">
        <v>8154</v>
      </c>
      <c r="I547" s="89">
        <v>3600452444</v>
      </c>
      <c r="J547" s="115">
        <v>3300</v>
      </c>
      <c r="K547" s="115" t="s">
        <v>255</v>
      </c>
      <c r="L547" s="130">
        <v>42996</v>
      </c>
      <c r="M547" s="115">
        <v>50</v>
      </c>
      <c r="N547" s="136">
        <v>-8154</v>
      </c>
      <c r="O547" s="122"/>
      <c r="T547" s="106"/>
      <c r="V547" s="37"/>
      <c r="W547" s="41"/>
    </row>
    <row r="548" spans="1:23" x14ac:dyDescent="0.3">
      <c r="A548" s="65"/>
      <c r="B548" s="127">
        <v>2000400429</v>
      </c>
      <c r="C548" s="65">
        <v>3600345141</v>
      </c>
      <c r="D548" s="116">
        <v>3300</v>
      </c>
      <c r="E548" s="116" t="s">
        <v>254</v>
      </c>
      <c r="F548" s="128">
        <v>42983</v>
      </c>
      <c r="G548" s="115">
        <v>40</v>
      </c>
      <c r="H548" s="136">
        <v>6960</v>
      </c>
      <c r="I548" s="89">
        <v>3600444640</v>
      </c>
      <c r="J548" s="115">
        <v>3300</v>
      </c>
      <c r="K548" s="115" t="s">
        <v>255</v>
      </c>
      <c r="L548" s="130">
        <v>43000</v>
      </c>
      <c r="M548" s="115">
        <v>50</v>
      </c>
      <c r="N548" s="136">
        <v>-6960</v>
      </c>
      <c r="O548" s="122"/>
      <c r="T548" s="106"/>
      <c r="V548" s="37"/>
      <c r="W548" s="41"/>
    </row>
    <row r="549" spans="1:23" x14ac:dyDescent="0.3">
      <c r="A549" s="65"/>
      <c r="B549" s="127">
        <v>2000400429</v>
      </c>
      <c r="C549" s="65">
        <v>3600345142</v>
      </c>
      <c r="D549" s="116">
        <v>3300</v>
      </c>
      <c r="E549" s="116" t="s">
        <v>254</v>
      </c>
      <c r="F549" s="128">
        <v>42983</v>
      </c>
      <c r="G549" s="115">
        <v>40</v>
      </c>
      <c r="H549" s="136">
        <v>12512</v>
      </c>
      <c r="I549" s="89"/>
      <c r="J549" s="115"/>
      <c r="K549" s="115"/>
      <c r="L549" s="130"/>
      <c r="M549" s="115"/>
      <c r="N549" s="136"/>
      <c r="O549" s="122">
        <f>+H549</f>
        <v>12512</v>
      </c>
      <c r="T549" s="106"/>
      <c r="V549" s="37"/>
      <c r="W549" s="41"/>
    </row>
    <row r="550" spans="1:23" x14ac:dyDescent="0.3">
      <c r="A550" s="65"/>
      <c r="B550" s="127">
        <v>2000400429</v>
      </c>
      <c r="C550" s="65">
        <v>3600345143</v>
      </c>
      <c r="D550" s="116">
        <v>3300</v>
      </c>
      <c r="E550" s="116" t="s">
        <v>254</v>
      </c>
      <c r="F550" s="128">
        <v>42983</v>
      </c>
      <c r="G550" s="115">
        <v>40</v>
      </c>
      <c r="H550" s="136">
        <v>5760</v>
      </c>
      <c r="I550" s="89">
        <v>3600444641</v>
      </c>
      <c r="J550" s="115">
        <v>3300</v>
      </c>
      <c r="K550" s="115" t="s">
        <v>255</v>
      </c>
      <c r="L550" s="130">
        <v>43000</v>
      </c>
      <c r="M550" s="115">
        <v>50</v>
      </c>
      <c r="N550" s="136">
        <v>-5760</v>
      </c>
      <c r="O550" s="122"/>
      <c r="T550" s="106"/>
      <c r="V550" s="37"/>
      <c r="W550" s="41"/>
    </row>
    <row r="551" spans="1:23" x14ac:dyDescent="0.3">
      <c r="A551" s="65"/>
      <c r="B551" s="127">
        <v>2000400429</v>
      </c>
      <c r="C551" s="65">
        <v>3600345144</v>
      </c>
      <c r="D551" s="116">
        <v>3300</v>
      </c>
      <c r="E551" s="116" t="s">
        <v>254</v>
      </c>
      <c r="F551" s="128">
        <v>42983</v>
      </c>
      <c r="G551" s="115">
        <v>40</v>
      </c>
      <c r="H551" s="136">
        <v>6580</v>
      </c>
      <c r="I551" s="89"/>
      <c r="J551" s="115"/>
      <c r="K551" s="115"/>
      <c r="L551" s="130"/>
      <c r="M551" s="115"/>
      <c r="N551" s="136"/>
      <c r="O551" s="122">
        <f>+H551</f>
        <v>6580</v>
      </c>
      <c r="T551" s="106"/>
      <c r="V551" s="37"/>
      <c r="W551" s="41"/>
    </row>
    <row r="552" spans="1:23" x14ac:dyDescent="0.3">
      <c r="A552" s="65"/>
      <c r="B552" s="127">
        <v>2000400429</v>
      </c>
      <c r="C552" s="65">
        <v>3600345145</v>
      </c>
      <c r="D552" s="116">
        <v>3300</v>
      </c>
      <c r="E552" s="116" t="s">
        <v>254</v>
      </c>
      <c r="F552" s="128">
        <v>42983</v>
      </c>
      <c r="G552" s="115">
        <v>40</v>
      </c>
      <c r="H552" s="136">
        <v>6276</v>
      </c>
      <c r="I552" s="89">
        <v>3600444645</v>
      </c>
      <c r="J552" s="115">
        <v>3300</v>
      </c>
      <c r="K552" s="115" t="s">
        <v>255</v>
      </c>
      <c r="L552" s="130">
        <v>43000</v>
      </c>
      <c r="M552" s="115">
        <v>50</v>
      </c>
      <c r="N552" s="136">
        <v>-6276</v>
      </c>
      <c r="O552" s="122"/>
      <c r="T552" s="106"/>
      <c r="V552" s="37"/>
      <c r="W552" s="41"/>
    </row>
    <row r="553" spans="1:23" x14ac:dyDescent="0.3">
      <c r="A553" s="65"/>
      <c r="B553" s="127">
        <v>2000400429</v>
      </c>
      <c r="C553" s="65">
        <v>3600345146</v>
      </c>
      <c r="D553" s="116">
        <v>3300</v>
      </c>
      <c r="E553" s="116" t="s">
        <v>254</v>
      </c>
      <c r="F553" s="128">
        <v>42983</v>
      </c>
      <c r="G553" s="115">
        <v>40</v>
      </c>
      <c r="H553" s="136">
        <v>9500</v>
      </c>
      <c r="I553" s="89">
        <v>3600444642</v>
      </c>
      <c r="J553" s="115">
        <v>3300</v>
      </c>
      <c r="K553" s="115" t="s">
        <v>255</v>
      </c>
      <c r="L553" s="130">
        <v>43000</v>
      </c>
      <c r="M553" s="115">
        <v>50</v>
      </c>
      <c r="N553" s="136">
        <v>-9500</v>
      </c>
      <c r="O553" s="122"/>
      <c r="T553" s="106"/>
      <c r="V553" s="37"/>
      <c r="W553" s="41"/>
    </row>
    <row r="554" spans="1:23" x14ac:dyDescent="0.3">
      <c r="A554" s="65"/>
      <c r="B554" s="127">
        <v>2000400429</v>
      </c>
      <c r="C554" s="65">
        <v>3600345147</v>
      </c>
      <c r="D554" s="116">
        <v>3300</v>
      </c>
      <c r="E554" s="116" t="s">
        <v>254</v>
      </c>
      <c r="F554" s="128">
        <v>42983</v>
      </c>
      <c r="G554" s="115">
        <v>40</v>
      </c>
      <c r="H554" s="136">
        <v>20000</v>
      </c>
      <c r="I554" s="89">
        <v>3600444632</v>
      </c>
      <c r="J554" s="115">
        <v>3300</v>
      </c>
      <c r="K554" s="115" t="s">
        <v>255</v>
      </c>
      <c r="L554" s="130">
        <v>43004</v>
      </c>
      <c r="M554" s="115">
        <v>50</v>
      </c>
      <c r="N554" s="136">
        <v>-20000</v>
      </c>
      <c r="O554" s="122"/>
      <c r="T554" s="106"/>
      <c r="V554" s="37"/>
      <c r="W554" s="41"/>
    </row>
    <row r="555" spans="1:23" x14ac:dyDescent="0.3">
      <c r="A555" s="65"/>
      <c r="B555" s="127">
        <v>2000400429</v>
      </c>
      <c r="C555" s="65">
        <v>3600345148</v>
      </c>
      <c r="D555" s="116">
        <v>3300</v>
      </c>
      <c r="E555" s="116" t="s">
        <v>254</v>
      </c>
      <c r="F555" s="128">
        <v>42983</v>
      </c>
      <c r="G555" s="115">
        <v>40</v>
      </c>
      <c r="H555" s="136">
        <v>5484</v>
      </c>
      <c r="I555" s="89">
        <v>3600444631</v>
      </c>
      <c r="J555" s="115">
        <v>3300</v>
      </c>
      <c r="K555" s="115" t="s">
        <v>255</v>
      </c>
      <c r="L555" s="130">
        <v>43004</v>
      </c>
      <c r="M555" s="115">
        <v>50</v>
      </c>
      <c r="N555" s="136">
        <v>-5484</v>
      </c>
      <c r="O555" s="122"/>
      <c r="T555" s="106"/>
      <c r="V555" s="37"/>
      <c r="W555" s="41"/>
    </row>
    <row r="556" spans="1:23" x14ac:dyDescent="0.3">
      <c r="A556" s="65"/>
      <c r="B556" s="127">
        <v>2000400429</v>
      </c>
      <c r="C556" s="65">
        <v>3600345149</v>
      </c>
      <c r="D556" s="116">
        <v>3300</v>
      </c>
      <c r="E556" s="116" t="s">
        <v>254</v>
      </c>
      <c r="F556" s="128">
        <v>42983</v>
      </c>
      <c r="G556" s="115">
        <v>40</v>
      </c>
      <c r="H556" s="136">
        <v>18150</v>
      </c>
      <c r="I556" s="89">
        <v>3600452657</v>
      </c>
      <c r="J556" s="115">
        <v>3300</v>
      </c>
      <c r="K556" s="115" t="s">
        <v>255</v>
      </c>
      <c r="L556" s="130">
        <v>43006</v>
      </c>
      <c r="M556" s="115">
        <v>50</v>
      </c>
      <c r="N556" s="136">
        <v>-18150</v>
      </c>
      <c r="O556" s="122"/>
      <c r="T556" s="106"/>
      <c r="V556" s="37"/>
      <c r="W556" s="41"/>
    </row>
    <row r="557" spans="1:23" x14ac:dyDescent="0.3">
      <c r="A557" s="65"/>
      <c r="B557" s="127">
        <v>2000400429</v>
      </c>
      <c r="C557" s="65">
        <v>3600345150</v>
      </c>
      <c r="D557" s="116">
        <v>3300</v>
      </c>
      <c r="E557" s="116" t="s">
        <v>254</v>
      </c>
      <c r="F557" s="128">
        <v>42983</v>
      </c>
      <c r="G557" s="115">
        <v>40</v>
      </c>
      <c r="H557" s="136">
        <v>5220</v>
      </c>
      <c r="I557" s="89">
        <v>3600444634</v>
      </c>
      <c r="J557" s="116">
        <v>3300</v>
      </c>
      <c r="K557" s="116" t="s">
        <v>255</v>
      </c>
      <c r="L557" s="130">
        <v>43003</v>
      </c>
      <c r="M557" s="115">
        <v>50</v>
      </c>
      <c r="N557" s="136">
        <v>-5220</v>
      </c>
      <c r="O557" s="122"/>
      <c r="T557" s="106"/>
      <c r="V557" s="37"/>
      <c r="W557" s="41"/>
    </row>
    <row r="558" spans="1:23" x14ac:dyDescent="0.3">
      <c r="A558" s="65"/>
      <c r="B558" s="127">
        <v>2000400429</v>
      </c>
      <c r="C558" s="65">
        <v>3600345151</v>
      </c>
      <c r="D558" s="116">
        <v>3300</v>
      </c>
      <c r="E558" s="116" t="s">
        <v>254</v>
      </c>
      <c r="F558" s="128">
        <v>42983</v>
      </c>
      <c r="G558" s="115">
        <v>40</v>
      </c>
      <c r="H558" s="136">
        <v>5520</v>
      </c>
      <c r="I558" s="89"/>
      <c r="J558" s="115"/>
      <c r="K558" s="115"/>
      <c r="L558" s="130"/>
      <c r="M558" s="115"/>
      <c r="N558" s="136"/>
      <c r="O558" s="122">
        <f>+H558</f>
        <v>5520</v>
      </c>
      <c r="T558" s="106"/>
      <c r="V558" s="37"/>
      <c r="W558" s="41"/>
    </row>
    <row r="559" spans="1:23" x14ac:dyDescent="0.3">
      <c r="A559" s="65"/>
      <c r="B559" s="127">
        <v>2000400429</v>
      </c>
      <c r="C559" s="65">
        <v>3600345152</v>
      </c>
      <c r="D559" s="116">
        <v>3300</v>
      </c>
      <c r="E559" s="116" t="s">
        <v>254</v>
      </c>
      <c r="F559" s="128">
        <v>42983</v>
      </c>
      <c r="G559" s="115">
        <v>40</v>
      </c>
      <c r="H559" s="136">
        <v>3660</v>
      </c>
      <c r="I559" s="89">
        <v>3600444636</v>
      </c>
      <c r="J559" s="115">
        <v>3300</v>
      </c>
      <c r="K559" s="115" t="s">
        <v>255</v>
      </c>
      <c r="L559" s="130">
        <v>43004</v>
      </c>
      <c r="M559" s="115">
        <v>50</v>
      </c>
      <c r="N559" s="136">
        <v>-3660</v>
      </c>
      <c r="O559" s="122"/>
      <c r="T559" s="106"/>
    </row>
    <row r="560" spans="1:23" x14ac:dyDescent="0.3">
      <c r="A560" s="65"/>
      <c r="B560" s="127">
        <v>2000400429</v>
      </c>
      <c r="C560" s="65">
        <v>3600345153</v>
      </c>
      <c r="D560" s="116">
        <v>3300</v>
      </c>
      <c r="E560" s="116" t="s">
        <v>254</v>
      </c>
      <c r="F560" s="128">
        <v>42983</v>
      </c>
      <c r="G560" s="115">
        <v>40</v>
      </c>
      <c r="H560" s="136">
        <v>5000</v>
      </c>
      <c r="I560" s="89">
        <v>3600450388</v>
      </c>
      <c r="J560" s="115">
        <v>3300</v>
      </c>
      <c r="K560" s="115" t="s">
        <v>255</v>
      </c>
      <c r="L560" s="130">
        <v>43003</v>
      </c>
      <c r="M560" s="115">
        <v>50</v>
      </c>
      <c r="N560" s="136">
        <v>-5000</v>
      </c>
      <c r="O560" s="122"/>
      <c r="T560" s="106"/>
    </row>
    <row r="561" spans="1:20" x14ac:dyDescent="0.3">
      <c r="A561" s="65"/>
      <c r="B561" s="127">
        <v>2000400429</v>
      </c>
      <c r="C561" s="65">
        <v>3600345154</v>
      </c>
      <c r="D561" s="116">
        <v>3300</v>
      </c>
      <c r="E561" s="116" t="s">
        <v>254</v>
      </c>
      <c r="F561" s="128">
        <v>42983</v>
      </c>
      <c r="G561" s="115">
        <v>40</v>
      </c>
      <c r="H561" s="136">
        <v>4000</v>
      </c>
      <c r="I561" s="89"/>
      <c r="J561" s="115"/>
      <c r="K561" s="115"/>
      <c r="L561" s="130"/>
      <c r="M561" s="115"/>
      <c r="N561" s="136"/>
      <c r="O561" s="122">
        <f>+H561</f>
        <v>4000</v>
      </c>
      <c r="T561" s="106"/>
    </row>
    <row r="562" spans="1:20" x14ac:dyDescent="0.3">
      <c r="A562" s="65"/>
      <c r="B562" s="127">
        <v>2000400429</v>
      </c>
      <c r="C562" s="65">
        <v>3600345155</v>
      </c>
      <c r="D562" s="116">
        <v>3300</v>
      </c>
      <c r="E562" s="116" t="s">
        <v>254</v>
      </c>
      <c r="F562" s="128">
        <v>42983</v>
      </c>
      <c r="G562" s="115">
        <v>40</v>
      </c>
      <c r="H562" s="136">
        <v>5700</v>
      </c>
      <c r="I562" s="89"/>
      <c r="J562" s="115"/>
      <c r="K562" s="115"/>
      <c r="L562" s="130"/>
      <c r="M562" s="115"/>
      <c r="N562" s="136"/>
      <c r="O562" s="122">
        <f t="shared" ref="O562:O567" si="21">+H562</f>
        <v>5700</v>
      </c>
      <c r="T562" s="106"/>
    </row>
    <row r="563" spans="1:20" x14ac:dyDescent="0.3">
      <c r="A563" s="65"/>
      <c r="B563" s="127">
        <v>2000400429</v>
      </c>
      <c r="C563" s="65">
        <v>3600345156</v>
      </c>
      <c r="D563" s="116">
        <v>3300</v>
      </c>
      <c r="E563" s="116" t="s">
        <v>254</v>
      </c>
      <c r="F563" s="128">
        <v>42983</v>
      </c>
      <c r="G563" s="115">
        <v>40</v>
      </c>
      <c r="H563" s="136">
        <v>5540</v>
      </c>
      <c r="I563" s="89"/>
      <c r="J563" s="115"/>
      <c r="K563" s="115"/>
      <c r="L563" s="130"/>
      <c r="M563" s="115"/>
      <c r="N563" s="136"/>
      <c r="O563" s="122">
        <f t="shared" si="21"/>
        <v>5540</v>
      </c>
      <c r="T563" s="106"/>
    </row>
    <row r="564" spans="1:20" x14ac:dyDescent="0.3">
      <c r="A564" s="65"/>
      <c r="B564" s="127">
        <v>2000400429</v>
      </c>
      <c r="C564" s="65">
        <v>3600345157</v>
      </c>
      <c r="D564" s="116">
        <v>3300</v>
      </c>
      <c r="E564" s="116" t="s">
        <v>254</v>
      </c>
      <c r="F564" s="128">
        <v>42983</v>
      </c>
      <c r="G564" s="115">
        <v>40</v>
      </c>
      <c r="H564" s="136">
        <v>5520</v>
      </c>
      <c r="I564" s="89"/>
      <c r="J564" s="115"/>
      <c r="K564" s="115"/>
      <c r="L564" s="130"/>
      <c r="M564" s="115"/>
      <c r="N564" s="136"/>
      <c r="O564" s="122">
        <f t="shared" si="21"/>
        <v>5520</v>
      </c>
      <c r="T564" s="106"/>
    </row>
    <row r="565" spans="1:20" x14ac:dyDescent="0.3">
      <c r="A565" s="65"/>
      <c r="B565" s="127">
        <v>2000400429</v>
      </c>
      <c r="C565" s="65">
        <v>3600345158</v>
      </c>
      <c r="D565" s="116">
        <v>3300</v>
      </c>
      <c r="E565" s="116" t="s">
        <v>254</v>
      </c>
      <c r="F565" s="128">
        <v>42983</v>
      </c>
      <c r="G565" s="115">
        <v>40</v>
      </c>
      <c r="H565" s="136">
        <v>6568</v>
      </c>
      <c r="I565" s="89"/>
      <c r="J565" s="115"/>
      <c r="K565" s="115"/>
      <c r="L565" s="130"/>
      <c r="M565" s="115"/>
      <c r="N565" s="136"/>
      <c r="O565" s="122">
        <f t="shared" si="21"/>
        <v>6568</v>
      </c>
      <c r="T565" s="106"/>
    </row>
    <row r="566" spans="1:20" x14ac:dyDescent="0.3">
      <c r="A566" s="65"/>
      <c r="B566" s="127">
        <v>2000400429</v>
      </c>
      <c r="C566" s="65">
        <v>3600345159</v>
      </c>
      <c r="D566" s="116">
        <v>3300</v>
      </c>
      <c r="E566" s="116" t="s">
        <v>254</v>
      </c>
      <c r="F566" s="128">
        <v>42983</v>
      </c>
      <c r="G566" s="115">
        <v>40</v>
      </c>
      <c r="H566" s="136">
        <v>5560</v>
      </c>
      <c r="I566" s="89"/>
      <c r="J566" s="115"/>
      <c r="K566" s="115"/>
      <c r="L566" s="130"/>
      <c r="M566" s="115"/>
      <c r="N566" s="136"/>
      <c r="O566" s="122">
        <f t="shared" si="21"/>
        <v>5560</v>
      </c>
      <c r="T566" s="106"/>
    </row>
    <row r="567" spans="1:20" x14ac:dyDescent="0.3">
      <c r="A567" s="65"/>
      <c r="B567" s="127">
        <v>2000400429</v>
      </c>
      <c r="C567" s="65">
        <v>3600345160</v>
      </c>
      <c r="D567" s="116">
        <v>3300</v>
      </c>
      <c r="E567" s="116" t="s">
        <v>254</v>
      </c>
      <c r="F567" s="128">
        <v>42983</v>
      </c>
      <c r="G567" s="115">
        <v>40</v>
      </c>
      <c r="H567" s="136">
        <v>8280</v>
      </c>
      <c r="I567" s="89"/>
      <c r="J567" s="115"/>
      <c r="K567" s="115"/>
      <c r="L567" s="130"/>
      <c r="M567" s="115"/>
      <c r="N567" s="136"/>
      <c r="O567" s="122">
        <f t="shared" si="21"/>
        <v>8280</v>
      </c>
      <c r="T567" s="106"/>
    </row>
    <row r="568" spans="1:20" x14ac:dyDescent="0.3">
      <c r="A568" s="65"/>
      <c r="B568" s="127">
        <v>2000400429</v>
      </c>
      <c r="C568" s="65">
        <v>3600345161</v>
      </c>
      <c r="D568" s="116">
        <v>3300</v>
      </c>
      <c r="E568" s="116" t="s">
        <v>254</v>
      </c>
      <c r="F568" s="128">
        <v>42983</v>
      </c>
      <c r="G568" s="115">
        <v>40</v>
      </c>
      <c r="H568" s="136">
        <v>8442</v>
      </c>
      <c r="I568" s="89">
        <v>100281930</v>
      </c>
      <c r="J568" s="123">
        <v>3300</v>
      </c>
      <c r="K568" s="115" t="s">
        <v>256</v>
      </c>
      <c r="L568" s="130">
        <v>42989</v>
      </c>
      <c r="M568" s="115">
        <v>50</v>
      </c>
      <c r="N568" s="136">
        <v>-8442</v>
      </c>
      <c r="O568" s="122"/>
      <c r="T568" s="106"/>
    </row>
    <row r="569" spans="1:20" x14ac:dyDescent="0.3">
      <c r="A569" s="65"/>
      <c r="B569" s="127">
        <v>2000400429</v>
      </c>
      <c r="C569" s="65">
        <v>3600345162</v>
      </c>
      <c r="D569" s="116">
        <v>3300</v>
      </c>
      <c r="E569" s="116" t="s">
        <v>254</v>
      </c>
      <c r="F569" s="128">
        <v>42983</v>
      </c>
      <c r="G569" s="115">
        <v>40</v>
      </c>
      <c r="H569" s="136">
        <v>7880</v>
      </c>
      <c r="I569" s="89"/>
      <c r="J569" s="115"/>
      <c r="K569" s="115"/>
      <c r="L569" s="130"/>
      <c r="M569" s="115"/>
      <c r="N569" s="136"/>
      <c r="O569" s="122">
        <f>+H569</f>
        <v>7880</v>
      </c>
      <c r="T569" s="106"/>
    </row>
    <row r="570" spans="1:20" x14ac:dyDescent="0.3">
      <c r="A570" s="65"/>
      <c r="B570" s="127">
        <v>2000400429</v>
      </c>
      <c r="C570" s="65">
        <v>3600345163</v>
      </c>
      <c r="D570" s="116">
        <v>3300</v>
      </c>
      <c r="E570" s="116" t="s">
        <v>254</v>
      </c>
      <c r="F570" s="128">
        <v>42983</v>
      </c>
      <c r="G570" s="115">
        <v>40</v>
      </c>
      <c r="H570" s="136">
        <v>35032</v>
      </c>
      <c r="I570" s="89"/>
      <c r="J570" s="115"/>
      <c r="K570" s="115"/>
      <c r="L570" s="130"/>
      <c r="M570" s="115"/>
      <c r="N570" s="136"/>
      <c r="O570" s="122">
        <f t="shared" ref="O570:O573" si="22">+H570</f>
        <v>35032</v>
      </c>
      <c r="T570" s="106"/>
    </row>
    <row r="571" spans="1:20" x14ac:dyDescent="0.3">
      <c r="A571" s="65"/>
      <c r="B571" s="127">
        <v>2000400429</v>
      </c>
      <c r="C571" s="65">
        <v>3600345164</v>
      </c>
      <c r="D571" s="116">
        <v>3300</v>
      </c>
      <c r="E571" s="116" t="s">
        <v>254</v>
      </c>
      <c r="F571" s="128">
        <v>42983</v>
      </c>
      <c r="G571" s="115">
        <v>40</v>
      </c>
      <c r="H571" s="136">
        <v>29140</v>
      </c>
      <c r="I571" s="89"/>
      <c r="J571" s="115"/>
      <c r="K571" s="115"/>
      <c r="L571" s="130"/>
      <c r="M571" s="115"/>
      <c r="N571" s="136"/>
      <c r="O571" s="122">
        <f t="shared" si="22"/>
        <v>29140</v>
      </c>
      <c r="T571" s="46"/>
    </row>
    <row r="572" spans="1:20" x14ac:dyDescent="0.3">
      <c r="A572" s="65"/>
      <c r="B572" s="127">
        <v>2000400429</v>
      </c>
      <c r="C572" s="65">
        <v>3600345165</v>
      </c>
      <c r="D572" s="116">
        <v>3300</v>
      </c>
      <c r="E572" s="116" t="s">
        <v>254</v>
      </c>
      <c r="F572" s="128">
        <v>42983</v>
      </c>
      <c r="G572" s="115">
        <v>40</v>
      </c>
      <c r="H572" s="136">
        <v>10000</v>
      </c>
      <c r="I572" s="89"/>
      <c r="J572" s="115"/>
      <c r="K572" s="115"/>
      <c r="L572" s="130"/>
      <c r="M572" s="115"/>
      <c r="N572" s="136"/>
      <c r="O572" s="122">
        <f t="shared" si="22"/>
        <v>10000</v>
      </c>
      <c r="T572" s="46"/>
    </row>
    <row r="573" spans="1:20" x14ac:dyDescent="0.3">
      <c r="A573" s="65"/>
      <c r="B573" s="127">
        <v>2000400429</v>
      </c>
      <c r="C573" s="65">
        <v>3600345166</v>
      </c>
      <c r="D573" s="116">
        <v>3300</v>
      </c>
      <c r="E573" s="116" t="s">
        <v>254</v>
      </c>
      <c r="F573" s="128">
        <v>42983</v>
      </c>
      <c r="G573" s="115">
        <v>40</v>
      </c>
      <c r="H573" s="136">
        <v>9100</v>
      </c>
      <c r="I573" s="89"/>
      <c r="J573" s="115"/>
      <c r="K573" s="115"/>
      <c r="L573" s="130"/>
      <c r="M573" s="115"/>
      <c r="N573" s="136"/>
      <c r="O573" s="122">
        <f t="shared" si="22"/>
        <v>9100</v>
      </c>
      <c r="T573" s="46"/>
    </row>
    <row r="574" spans="1:20" x14ac:dyDescent="0.3">
      <c r="A574" s="65"/>
      <c r="B574" s="127">
        <v>2000400429</v>
      </c>
      <c r="C574" s="65">
        <v>3600345175</v>
      </c>
      <c r="D574" s="116">
        <v>3300</v>
      </c>
      <c r="E574" s="116" t="s">
        <v>254</v>
      </c>
      <c r="F574" s="128">
        <v>42983</v>
      </c>
      <c r="G574" s="115">
        <v>40</v>
      </c>
      <c r="H574" s="136">
        <v>21920</v>
      </c>
      <c r="I574" s="89">
        <v>100287194</v>
      </c>
      <c r="J574" s="115">
        <v>3300</v>
      </c>
      <c r="K574" s="115" t="s">
        <v>256</v>
      </c>
      <c r="L574" s="130">
        <v>43004</v>
      </c>
      <c r="M574" s="115">
        <v>50</v>
      </c>
      <c r="N574" s="136">
        <v>-2400</v>
      </c>
      <c r="O574" s="122"/>
      <c r="T574" s="46"/>
    </row>
    <row r="575" spans="1:20" x14ac:dyDescent="0.3">
      <c r="A575" s="65"/>
      <c r="B575" s="127">
        <v>2000400429</v>
      </c>
      <c r="C575" s="65"/>
      <c r="D575" s="116"/>
      <c r="E575" s="116"/>
      <c r="F575" s="128"/>
      <c r="G575" s="115"/>
      <c r="H575" s="136"/>
      <c r="I575" s="91">
        <v>3600440873</v>
      </c>
      <c r="J575" s="135">
        <v>3300</v>
      </c>
      <c r="K575" s="135" t="s">
        <v>255</v>
      </c>
      <c r="L575" s="129">
        <v>43004</v>
      </c>
      <c r="M575" s="135">
        <v>50</v>
      </c>
      <c r="N575" s="137">
        <v>-19520</v>
      </c>
      <c r="O575" s="122"/>
      <c r="T575" s="46"/>
    </row>
    <row r="576" spans="1:20" x14ac:dyDescent="0.3">
      <c r="A576" s="65"/>
      <c r="B576" s="127">
        <v>2000400429</v>
      </c>
      <c r="C576" s="65">
        <v>3600345176</v>
      </c>
      <c r="D576" s="116">
        <v>3300</v>
      </c>
      <c r="E576" s="116" t="s">
        <v>254</v>
      </c>
      <c r="F576" s="128">
        <v>42983</v>
      </c>
      <c r="G576" s="115">
        <v>40</v>
      </c>
      <c r="H576" s="136">
        <v>7262</v>
      </c>
      <c r="I576" s="89">
        <v>3600452659</v>
      </c>
      <c r="J576" s="115">
        <v>3300</v>
      </c>
      <c r="K576" s="115" t="s">
        <v>255</v>
      </c>
      <c r="L576" s="130">
        <v>42999</v>
      </c>
      <c r="M576" s="115">
        <v>50</v>
      </c>
      <c r="N576" s="136">
        <v>-7262</v>
      </c>
      <c r="O576" s="122"/>
      <c r="T576" s="46"/>
    </row>
    <row r="577" spans="1:20" x14ac:dyDescent="0.3">
      <c r="A577" s="65"/>
      <c r="B577" s="127">
        <v>2000400429</v>
      </c>
      <c r="C577" s="65">
        <v>3600345177</v>
      </c>
      <c r="D577" s="116">
        <v>3300</v>
      </c>
      <c r="E577" s="116" t="s">
        <v>254</v>
      </c>
      <c r="F577" s="128">
        <v>42983</v>
      </c>
      <c r="G577" s="115">
        <v>40</v>
      </c>
      <c r="H577" s="136">
        <v>10000</v>
      </c>
      <c r="I577" s="89"/>
      <c r="J577" s="115"/>
      <c r="K577" s="115"/>
      <c r="L577" s="130"/>
      <c r="M577" s="115"/>
      <c r="N577" s="136"/>
      <c r="O577" s="122">
        <f>+H577</f>
        <v>10000</v>
      </c>
      <c r="T577" s="46"/>
    </row>
    <row r="578" spans="1:20" x14ac:dyDescent="0.3">
      <c r="A578" s="65"/>
      <c r="B578" s="127">
        <v>2000400429</v>
      </c>
      <c r="C578" s="65">
        <v>3600345178</v>
      </c>
      <c r="D578" s="116">
        <v>3300</v>
      </c>
      <c r="E578" s="116" t="s">
        <v>254</v>
      </c>
      <c r="F578" s="128">
        <v>42983</v>
      </c>
      <c r="G578" s="115">
        <v>40</v>
      </c>
      <c r="H578" s="136">
        <v>3180</v>
      </c>
      <c r="I578" s="89"/>
      <c r="J578" s="115"/>
      <c r="K578" s="115"/>
      <c r="L578" s="130"/>
      <c r="M578" s="115"/>
      <c r="N578" s="136"/>
      <c r="O578" s="122">
        <f>+H578</f>
        <v>3180</v>
      </c>
      <c r="T578" s="46"/>
    </row>
    <row r="579" spans="1:20" x14ac:dyDescent="0.3">
      <c r="A579" s="65"/>
      <c r="B579" s="127">
        <v>2000400429</v>
      </c>
      <c r="C579" s="65">
        <v>3600345179</v>
      </c>
      <c r="D579" s="116">
        <v>3300</v>
      </c>
      <c r="E579" s="116" t="s">
        <v>254</v>
      </c>
      <c r="F579" s="128">
        <v>42983</v>
      </c>
      <c r="G579" s="115">
        <v>40</v>
      </c>
      <c r="H579" s="136">
        <v>4820</v>
      </c>
      <c r="I579" s="89">
        <v>3600452660</v>
      </c>
      <c r="J579" s="115">
        <v>3300</v>
      </c>
      <c r="K579" s="115" t="s">
        <v>255</v>
      </c>
      <c r="L579" s="130">
        <v>43004</v>
      </c>
      <c r="M579" s="115">
        <v>50</v>
      </c>
      <c r="N579" s="136">
        <v>-4820</v>
      </c>
      <c r="O579" s="122"/>
      <c r="T579" s="46"/>
    </row>
    <row r="580" spans="1:20" x14ac:dyDescent="0.3">
      <c r="A580" s="65"/>
      <c r="B580" s="127">
        <v>2000400429</v>
      </c>
      <c r="C580" s="65">
        <v>3600345180</v>
      </c>
      <c r="D580" s="116">
        <v>3300</v>
      </c>
      <c r="E580" s="116" t="s">
        <v>254</v>
      </c>
      <c r="F580" s="128">
        <v>42983</v>
      </c>
      <c r="G580" s="115">
        <v>40</v>
      </c>
      <c r="H580" s="136">
        <v>6668</v>
      </c>
      <c r="I580" s="89"/>
      <c r="J580" s="115"/>
      <c r="K580" s="115"/>
      <c r="L580" s="130"/>
      <c r="M580" s="115"/>
      <c r="N580" s="136"/>
      <c r="O580" s="122">
        <f>+H580</f>
        <v>6668</v>
      </c>
      <c r="T580" s="46"/>
    </row>
    <row r="581" spans="1:20" x14ac:dyDescent="0.3">
      <c r="A581" s="65"/>
      <c r="B581" s="127">
        <v>2000400429</v>
      </c>
      <c r="C581" s="65">
        <v>3600354642</v>
      </c>
      <c r="D581" s="116">
        <v>3300</v>
      </c>
      <c r="E581" s="116" t="s">
        <v>254</v>
      </c>
      <c r="F581" s="128">
        <v>42983</v>
      </c>
      <c r="G581" s="115">
        <v>40</v>
      </c>
      <c r="H581" s="136">
        <v>17820</v>
      </c>
      <c r="I581" s="89">
        <v>3600444639</v>
      </c>
      <c r="J581" s="115">
        <v>3300</v>
      </c>
      <c r="K581" s="115" t="s">
        <v>255</v>
      </c>
      <c r="L581" s="130">
        <v>43000</v>
      </c>
      <c r="M581" s="115">
        <v>50</v>
      </c>
      <c r="N581" s="136">
        <v>-17820</v>
      </c>
      <c r="O581" s="122"/>
      <c r="T581" s="46"/>
    </row>
    <row r="582" spans="1:20" x14ac:dyDescent="0.3">
      <c r="A582" s="65"/>
      <c r="B582" s="127">
        <v>2000400429</v>
      </c>
      <c r="C582" s="65">
        <v>3600354643</v>
      </c>
      <c r="D582" s="116">
        <v>3300</v>
      </c>
      <c r="E582" s="116" t="s">
        <v>254</v>
      </c>
      <c r="F582" s="128">
        <v>42983</v>
      </c>
      <c r="G582" s="115">
        <v>40</v>
      </c>
      <c r="H582" s="136">
        <v>10000</v>
      </c>
      <c r="I582" s="89"/>
      <c r="J582" s="115"/>
      <c r="K582" s="115"/>
      <c r="L582" s="130"/>
      <c r="M582" s="115"/>
      <c r="N582" s="136"/>
      <c r="O582" s="122">
        <f>+H582</f>
        <v>10000</v>
      </c>
      <c r="T582" s="46"/>
    </row>
    <row r="583" spans="1:20" x14ac:dyDescent="0.3">
      <c r="A583" s="65"/>
      <c r="B583" s="127">
        <v>2000400429</v>
      </c>
      <c r="C583" s="65">
        <v>3600354645</v>
      </c>
      <c r="D583" s="116">
        <v>3300</v>
      </c>
      <c r="E583" s="116" t="s">
        <v>254</v>
      </c>
      <c r="F583" s="128">
        <v>42983</v>
      </c>
      <c r="G583" s="115">
        <v>40</v>
      </c>
      <c r="H583" s="136">
        <v>4720</v>
      </c>
      <c r="I583" s="89">
        <v>3600450389</v>
      </c>
      <c r="J583" s="115">
        <v>3300</v>
      </c>
      <c r="K583" s="115" t="s">
        <v>255</v>
      </c>
      <c r="L583" s="130">
        <v>43003</v>
      </c>
      <c r="M583" s="115">
        <v>50</v>
      </c>
      <c r="N583" s="136">
        <v>-4720</v>
      </c>
      <c r="O583" s="122"/>
      <c r="T583" s="46"/>
    </row>
    <row r="584" spans="1:20" x14ac:dyDescent="0.3">
      <c r="A584" s="65"/>
      <c r="B584" s="127">
        <v>2000400429</v>
      </c>
      <c r="C584" s="65">
        <v>3600355224</v>
      </c>
      <c r="D584" s="116">
        <v>3300</v>
      </c>
      <c r="E584" s="116" t="s">
        <v>254</v>
      </c>
      <c r="F584" s="128">
        <v>42983</v>
      </c>
      <c r="G584" s="115">
        <v>40</v>
      </c>
      <c r="H584" s="136">
        <v>21540</v>
      </c>
      <c r="I584" s="89"/>
      <c r="J584" s="115"/>
      <c r="K584" s="115"/>
      <c r="L584" s="130"/>
      <c r="M584" s="115"/>
      <c r="N584" s="136"/>
      <c r="O584" s="122">
        <f>+H584</f>
        <v>21540</v>
      </c>
      <c r="T584" s="46"/>
    </row>
    <row r="585" spans="1:20" x14ac:dyDescent="0.3">
      <c r="A585" s="65"/>
      <c r="B585" s="127">
        <v>2000400429</v>
      </c>
      <c r="C585" s="65">
        <v>3600355233</v>
      </c>
      <c r="D585" s="116">
        <v>3300</v>
      </c>
      <c r="E585" s="116" t="s">
        <v>254</v>
      </c>
      <c r="F585" s="128">
        <v>42983</v>
      </c>
      <c r="G585" s="115">
        <v>40</v>
      </c>
      <c r="H585" s="136">
        <v>12440</v>
      </c>
      <c r="I585" s="89">
        <v>3600452663</v>
      </c>
      <c r="J585" s="115">
        <v>3300</v>
      </c>
      <c r="K585" s="115" t="s">
        <v>255</v>
      </c>
      <c r="L585" s="130">
        <v>43004</v>
      </c>
      <c r="M585" s="115">
        <v>50</v>
      </c>
      <c r="N585" s="136">
        <v>-12440</v>
      </c>
      <c r="O585" s="122"/>
      <c r="T585" s="46"/>
    </row>
    <row r="586" spans="1:20" x14ac:dyDescent="0.3">
      <c r="A586" s="65"/>
      <c r="B586" s="127">
        <v>2000400429</v>
      </c>
      <c r="C586" s="65">
        <v>3600355235</v>
      </c>
      <c r="D586" s="116">
        <v>3300</v>
      </c>
      <c r="E586" s="116" t="s">
        <v>254</v>
      </c>
      <c r="F586" s="128">
        <v>42983</v>
      </c>
      <c r="G586" s="115">
        <v>40</v>
      </c>
      <c r="H586" s="136">
        <v>11500</v>
      </c>
      <c r="I586" s="89">
        <v>100294981</v>
      </c>
      <c r="J586" s="115">
        <v>3300</v>
      </c>
      <c r="K586" s="115" t="s">
        <v>256</v>
      </c>
      <c r="L586" s="130">
        <v>43006</v>
      </c>
      <c r="M586" s="115">
        <v>50</v>
      </c>
      <c r="N586" s="136">
        <v>-60</v>
      </c>
      <c r="O586" s="122"/>
      <c r="T586" s="46"/>
    </row>
    <row r="587" spans="1:20" x14ac:dyDescent="0.3">
      <c r="A587" s="65"/>
      <c r="B587" s="127">
        <v>2000400429</v>
      </c>
      <c r="C587" s="65"/>
      <c r="D587" s="116"/>
      <c r="E587" s="116"/>
      <c r="F587" s="128"/>
      <c r="G587" s="115"/>
      <c r="H587" s="136"/>
      <c r="I587" s="89">
        <v>3600449970</v>
      </c>
      <c r="J587" s="115">
        <v>3300</v>
      </c>
      <c r="K587" s="115" t="s">
        <v>255</v>
      </c>
      <c r="L587" s="130">
        <v>43006</v>
      </c>
      <c r="M587" s="115">
        <v>50</v>
      </c>
      <c r="N587" s="136">
        <v>-11440</v>
      </c>
      <c r="O587" s="122"/>
      <c r="T587" s="46"/>
    </row>
    <row r="588" spans="1:20" x14ac:dyDescent="0.3">
      <c r="A588" s="65"/>
      <c r="B588" s="127">
        <v>2000400429</v>
      </c>
      <c r="C588" s="65">
        <v>3600355933</v>
      </c>
      <c r="D588" s="116">
        <v>3300</v>
      </c>
      <c r="E588" s="116" t="s">
        <v>254</v>
      </c>
      <c r="F588" s="128">
        <v>42983</v>
      </c>
      <c r="G588" s="115">
        <v>40</v>
      </c>
      <c r="H588" s="136">
        <v>5880</v>
      </c>
      <c r="I588" s="89">
        <v>3600450866</v>
      </c>
      <c r="J588" s="115">
        <v>3300</v>
      </c>
      <c r="K588" s="115" t="s">
        <v>255</v>
      </c>
      <c r="L588" s="130">
        <v>42999</v>
      </c>
      <c r="M588" s="115">
        <v>50</v>
      </c>
      <c r="N588" s="136">
        <v>-5880</v>
      </c>
      <c r="O588" s="122"/>
      <c r="T588" s="46"/>
    </row>
    <row r="589" spans="1:20" x14ac:dyDescent="0.3">
      <c r="A589" s="65"/>
      <c r="B589" s="127">
        <v>2000400429</v>
      </c>
      <c r="C589" s="65">
        <v>3600355934</v>
      </c>
      <c r="D589" s="116">
        <v>3300</v>
      </c>
      <c r="E589" s="116" t="s">
        <v>254</v>
      </c>
      <c r="F589" s="128">
        <v>42983</v>
      </c>
      <c r="G589" s="115">
        <v>40</v>
      </c>
      <c r="H589" s="136">
        <v>10000</v>
      </c>
      <c r="I589" s="89">
        <v>3600449509</v>
      </c>
      <c r="J589" s="115">
        <v>3300</v>
      </c>
      <c r="K589" s="115" t="s">
        <v>255</v>
      </c>
      <c r="L589" s="130">
        <v>43006</v>
      </c>
      <c r="M589" s="115">
        <v>50</v>
      </c>
      <c r="N589" s="136">
        <v>-10000</v>
      </c>
      <c r="O589" s="122"/>
      <c r="T589" s="46"/>
    </row>
    <row r="590" spans="1:20" x14ac:dyDescent="0.3">
      <c r="A590" s="65"/>
      <c r="B590" s="127">
        <v>2000400429</v>
      </c>
      <c r="C590" s="65">
        <v>3600355937</v>
      </c>
      <c r="D590" s="116">
        <v>3300</v>
      </c>
      <c r="E590" s="116" t="s">
        <v>254</v>
      </c>
      <c r="F590" s="128">
        <v>42983</v>
      </c>
      <c r="G590" s="115">
        <v>40</v>
      </c>
      <c r="H590" s="136">
        <v>6400</v>
      </c>
      <c r="I590" s="89">
        <v>3600452482</v>
      </c>
      <c r="J590" s="115">
        <v>3300</v>
      </c>
      <c r="K590" s="115" t="s">
        <v>255</v>
      </c>
      <c r="L590" s="130">
        <v>42999</v>
      </c>
      <c r="M590" s="115">
        <v>50</v>
      </c>
      <c r="N590" s="136">
        <v>-6400</v>
      </c>
      <c r="O590" s="122"/>
      <c r="T590" s="46"/>
    </row>
    <row r="591" spans="1:20" x14ac:dyDescent="0.3">
      <c r="A591" s="65"/>
      <c r="B591" s="127">
        <v>2000400429</v>
      </c>
      <c r="C591" s="65">
        <v>3600355943</v>
      </c>
      <c r="D591" s="116">
        <v>3300</v>
      </c>
      <c r="E591" s="116" t="s">
        <v>254</v>
      </c>
      <c r="F591" s="128">
        <v>42983</v>
      </c>
      <c r="G591" s="115">
        <v>40</v>
      </c>
      <c r="H591" s="136">
        <v>6860</v>
      </c>
      <c r="I591" s="89">
        <v>3600444643</v>
      </c>
      <c r="J591" s="115">
        <v>3300</v>
      </c>
      <c r="K591" s="115" t="s">
        <v>255</v>
      </c>
      <c r="L591" s="130">
        <v>43000</v>
      </c>
      <c r="M591" s="115">
        <v>50</v>
      </c>
      <c r="N591" s="136">
        <v>-6860</v>
      </c>
      <c r="O591" s="122"/>
      <c r="T591" s="46"/>
    </row>
    <row r="592" spans="1:20" x14ac:dyDescent="0.3">
      <c r="A592" s="65"/>
      <c r="B592" s="127">
        <v>2000400429</v>
      </c>
      <c r="C592" s="65">
        <v>3600356039</v>
      </c>
      <c r="D592" s="116">
        <v>3300</v>
      </c>
      <c r="E592" s="116" t="s">
        <v>254</v>
      </c>
      <c r="F592" s="128">
        <v>42983</v>
      </c>
      <c r="G592" s="115">
        <v>40</v>
      </c>
      <c r="H592" s="136">
        <v>6580</v>
      </c>
      <c r="I592" s="89"/>
      <c r="J592" s="115"/>
      <c r="K592" s="115"/>
      <c r="L592" s="130"/>
      <c r="M592" s="115"/>
      <c r="N592" s="136"/>
      <c r="O592" s="122">
        <f>+H592</f>
        <v>6580</v>
      </c>
      <c r="T592" s="46"/>
    </row>
    <row r="593" spans="1:20" x14ac:dyDescent="0.3">
      <c r="A593" s="65"/>
      <c r="B593" s="127">
        <v>2000400429</v>
      </c>
      <c r="C593" s="65">
        <v>3600334287</v>
      </c>
      <c r="D593" s="116">
        <v>3300</v>
      </c>
      <c r="E593" s="116" t="s">
        <v>254</v>
      </c>
      <c r="F593" s="128">
        <v>42984</v>
      </c>
      <c r="G593" s="115">
        <v>40</v>
      </c>
      <c r="H593" s="136">
        <v>17000</v>
      </c>
      <c r="I593" s="89"/>
      <c r="J593" s="115"/>
      <c r="K593" s="115"/>
      <c r="L593" s="130"/>
      <c r="M593" s="115"/>
      <c r="N593" s="136"/>
      <c r="O593" s="122">
        <f t="shared" ref="O593:O596" si="23">+H593</f>
        <v>17000</v>
      </c>
      <c r="T593" s="46"/>
    </row>
    <row r="594" spans="1:20" x14ac:dyDescent="0.3">
      <c r="A594" s="65"/>
      <c r="B594" s="127">
        <v>2000400429</v>
      </c>
      <c r="C594" s="65">
        <v>3600348071</v>
      </c>
      <c r="D594" s="116">
        <v>3300</v>
      </c>
      <c r="E594" s="116" t="s">
        <v>254</v>
      </c>
      <c r="F594" s="128">
        <v>42984</v>
      </c>
      <c r="G594" s="115">
        <v>40</v>
      </c>
      <c r="H594" s="136">
        <v>9844</v>
      </c>
      <c r="I594" s="89"/>
      <c r="J594" s="115"/>
      <c r="K594" s="115"/>
      <c r="L594" s="130"/>
      <c r="M594" s="115"/>
      <c r="N594" s="136"/>
      <c r="O594" s="122">
        <f t="shared" si="23"/>
        <v>9844</v>
      </c>
      <c r="T594" s="46"/>
    </row>
    <row r="595" spans="1:20" x14ac:dyDescent="0.3">
      <c r="A595" s="65"/>
      <c r="B595" s="127">
        <v>2000400429</v>
      </c>
      <c r="C595" s="65">
        <v>3600348073</v>
      </c>
      <c r="D595" s="116">
        <v>3300</v>
      </c>
      <c r="E595" s="116" t="s">
        <v>254</v>
      </c>
      <c r="F595" s="128">
        <v>42984</v>
      </c>
      <c r="G595" s="115">
        <v>40</v>
      </c>
      <c r="H595" s="136">
        <v>7500</v>
      </c>
      <c r="I595" s="89"/>
      <c r="J595" s="115"/>
      <c r="K595" s="115"/>
      <c r="L595" s="130"/>
      <c r="M595" s="115"/>
      <c r="N595" s="136"/>
      <c r="O595" s="122">
        <f t="shared" si="23"/>
        <v>7500</v>
      </c>
      <c r="T595" s="46"/>
    </row>
    <row r="596" spans="1:20" x14ac:dyDescent="0.3">
      <c r="A596" s="65"/>
      <c r="B596" s="127">
        <v>2000400429</v>
      </c>
      <c r="C596" s="65">
        <v>3600352087</v>
      </c>
      <c r="D596" s="116">
        <v>3300</v>
      </c>
      <c r="E596" s="116" t="s">
        <v>254</v>
      </c>
      <c r="F596" s="128">
        <v>42984</v>
      </c>
      <c r="G596" s="115">
        <v>40</v>
      </c>
      <c r="H596" s="136">
        <v>50000</v>
      </c>
      <c r="I596" s="89"/>
      <c r="J596" s="115"/>
      <c r="K596" s="115"/>
      <c r="L596" s="130"/>
      <c r="M596" s="115"/>
      <c r="N596" s="136"/>
      <c r="O596" s="122">
        <f t="shared" si="23"/>
        <v>50000</v>
      </c>
      <c r="T596" s="46"/>
    </row>
    <row r="597" spans="1:20" x14ac:dyDescent="0.3">
      <c r="A597" s="65"/>
      <c r="B597" s="127">
        <v>2000400429</v>
      </c>
      <c r="C597" s="65">
        <v>3600352089</v>
      </c>
      <c r="D597" s="116">
        <v>3300</v>
      </c>
      <c r="E597" s="116" t="s">
        <v>254</v>
      </c>
      <c r="F597" s="128">
        <v>42984</v>
      </c>
      <c r="G597" s="115">
        <v>40</v>
      </c>
      <c r="H597" s="136">
        <v>13140</v>
      </c>
      <c r="I597" s="89">
        <v>3600450382</v>
      </c>
      <c r="J597" s="115">
        <v>3300</v>
      </c>
      <c r="K597" s="115" t="s">
        <v>255</v>
      </c>
      <c r="L597" s="130">
        <v>43000</v>
      </c>
      <c r="M597" s="115">
        <v>50</v>
      </c>
      <c r="N597" s="136">
        <v>-13140</v>
      </c>
      <c r="O597" s="122"/>
      <c r="T597" s="46"/>
    </row>
    <row r="598" spans="1:20" x14ac:dyDescent="0.3">
      <c r="A598" s="65"/>
      <c r="B598" s="127">
        <v>2000400429</v>
      </c>
      <c r="C598" s="65">
        <v>3600352090</v>
      </c>
      <c r="D598" s="116">
        <v>3300</v>
      </c>
      <c r="E598" s="116" t="s">
        <v>254</v>
      </c>
      <c r="F598" s="128">
        <v>42984</v>
      </c>
      <c r="G598" s="115">
        <v>40</v>
      </c>
      <c r="H598" s="136">
        <v>7540</v>
      </c>
      <c r="I598" s="89"/>
      <c r="J598" s="115"/>
      <c r="K598" s="115"/>
      <c r="L598" s="130"/>
      <c r="M598" s="115"/>
      <c r="N598" s="136"/>
      <c r="O598" s="122">
        <f>+H598</f>
        <v>7540</v>
      </c>
      <c r="T598" s="46"/>
    </row>
    <row r="599" spans="1:20" x14ac:dyDescent="0.3">
      <c r="A599" s="65"/>
      <c r="B599" s="127">
        <v>2000400429</v>
      </c>
      <c r="C599" s="65">
        <v>3600352092</v>
      </c>
      <c r="D599" s="116">
        <v>3300</v>
      </c>
      <c r="E599" s="116" t="s">
        <v>254</v>
      </c>
      <c r="F599" s="128">
        <v>42984</v>
      </c>
      <c r="G599" s="115">
        <v>40</v>
      </c>
      <c r="H599" s="136">
        <v>9780</v>
      </c>
      <c r="I599" s="89"/>
      <c r="J599" s="115"/>
      <c r="K599" s="115"/>
      <c r="L599" s="130"/>
      <c r="M599" s="115"/>
      <c r="N599" s="136"/>
      <c r="O599" s="122">
        <f>+H599</f>
        <v>9780</v>
      </c>
      <c r="T599" s="46"/>
    </row>
    <row r="600" spans="1:20" x14ac:dyDescent="0.3">
      <c r="A600" s="65"/>
      <c r="B600" s="127">
        <v>2000400429</v>
      </c>
      <c r="C600" s="65">
        <v>3600358178</v>
      </c>
      <c r="D600" s="116">
        <v>3300</v>
      </c>
      <c r="E600" s="116" t="s">
        <v>254</v>
      </c>
      <c r="F600" s="128">
        <v>42984</v>
      </c>
      <c r="G600" s="115">
        <v>40</v>
      </c>
      <c r="H600" s="136">
        <v>32000</v>
      </c>
      <c r="I600" s="89">
        <v>3600448865</v>
      </c>
      <c r="J600" s="115">
        <v>3300</v>
      </c>
      <c r="K600" s="115" t="s">
        <v>255</v>
      </c>
      <c r="L600" s="130">
        <v>42996</v>
      </c>
      <c r="M600" s="115">
        <v>50</v>
      </c>
      <c r="N600" s="136">
        <v>-32000</v>
      </c>
      <c r="O600" s="122"/>
      <c r="T600" s="46"/>
    </row>
    <row r="601" spans="1:20" x14ac:dyDescent="0.3">
      <c r="A601" s="65"/>
      <c r="B601" s="127">
        <v>2000400429</v>
      </c>
      <c r="C601" s="65">
        <v>3600358374</v>
      </c>
      <c r="D601" s="116">
        <v>3300</v>
      </c>
      <c r="E601" s="116" t="s">
        <v>254</v>
      </c>
      <c r="F601" s="128">
        <v>42984</v>
      </c>
      <c r="G601" s="115">
        <v>40</v>
      </c>
      <c r="H601" s="136">
        <v>23840</v>
      </c>
      <c r="I601" s="89">
        <v>100292226</v>
      </c>
      <c r="J601" s="115">
        <v>3300</v>
      </c>
      <c r="K601" s="115" t="s">
        <v>256</v>
      </c>
      <c r="L601" s="130">
        <v>43005</v>
      </c>
      <c r="M601" s="115">
        <v>50</v>
      </c>
      <c r="N601" s="136">
        <v>-600</v>
      </c>
      <c r="O601" s="122"/>
      <c r="T601" s="46"/>
    </row>
    <row r="602" spans="1:20" x14ac:dyDescent="0.3">
      <c r="A602" s="65"/>
      <c r="B602" s="127">
        <v>2000400429</v>
      </c>
      <c r="C602" s="65"/>
      <c r="D602" s="116"/>
      <c r="E602" s="116"/>
      <c r="F602" s="128"/>
      <c r="G602" s="115"/>
      <c r="H602" s="136"/>
      <c r="I602" s="89">
        <v>3600449448</v>
      </c>
      <c r="J602" s="115">
        <v>3300</v>
      </c>
      <c r="K602" s="115" t="s">
        <v>255</v>
      </c>
      <c r="L602" s="130">
        <v>43005</v>
      </c>
      <c r="M602" s="115">
        <v>50</v>
      </c>
      <c r="N602" s="136">
        <v>-23240</v>
      </c>
      <c r="O602" s="122"/>
      <c r="T602" s="46"/>
    </row>
    <row r="603" spans="1:20" x14ac:dyDescent="0.3">
      <c r="A603" s="65"/>
      <c r="B603" s="127">
        <v>2000400429</v>
      </c>
      <c r="C603" s="65">
        <v>3600358764</v>
      </c>
      <c r="D603" s="116">
        <v>3300</v>
      </c>
      <c r="E603" s="116" t="s">
        <v>254</v>
      </c>
      <c r="F603" s="128">
        <v>42984</v>
      </c>
      <c r="G603" s="115">
        <v>40</v>
      </c>
      <c r="H603" s="136">
        <v>40000</v>
      </c>
      <c r="I603" s="89"/>
      <c r="J603" s="115"/>
      <c r="K603" s="115"/>
      <c r="L603" s="130"/>
      <c r="M603" s="115"/>
      <c r="N603" s="136"/>
      <c r="O603" s="122">
        <f>+H603</f>
        <v>40000</v>
      </c>
      <c r="T603" s="46"/>
    </row>
    <row r="604" spans="1:20" x14ac:dyDescent="0.3">
      <c r="A604" s="65"/>
      <c r="B604" s="127">
        <v>2000400429</v>
      </c>
      <c r="C604" s="65">
        <v>3600358775</v>
      </c>
      <c r="D604" s="116">
        <v>3300</v>
      </c>
      <c r="E604" s="116" t="s">
        <v>254</v>
      </c>
      <c r="F604" s="128">
        <v>42984</v>
      </c>
      <c r="G604" s="115">
        <v>40</v>
      </c>
      <c r="H604" s="136">
        <v>15820</v>
      </c>
      <c r="I604" s="89"/>
      <c r="J604" s="115"/>
      <c r="K604" s="115"/>
      <c r="L604" s="130"/>
      <c r="M604" s="115"/>
      <c r="N604" s="136"/>
      <c r="O604" s="122">
        <f>+H604</f>
        <v>15820</v>
      </c>
      <c r="T604" s="46"/>
    </row>
    <row r="605" spans="1:20" x14ac:dyDescent="0.3">
      <c r="A605" s="65"/>
      <c r="B605" s="127">
        <v>2000400429</v>
      </c>
      <c r="C605" s="65">
        <v>3600358778</v>
      </c>
      <c r="D605" s="116">
        <v>3300</v>
      </c>
      <c r="E605" s="116" t="s">
        <v>254</v>
      </c>
      <c r="F605" s="128">
        <v>42984</v>
      </c>
      <c r="G605" s="115">
        <v>40</v>
      </c>
      <c r="H605" s="136">
        <v>4900</v>
      </c>
      <c r="I605" s="89">
        <v>3600452944</v>
      </c>
      <c r="J605" s="115">
        <v>3300</v>
      </c>
      <c r="K605" s="115" t="s">
        <v>255</v>
      </c>
      <c r="L605" s="130">
        <v>43005</v>
      </c>
      <c r="M605" s="115">
        <v>50</v>
      </c>
      <c r="N605" s="136">
        <v>-4900</v>
      </c>
      <c r="O605" s="122"/>
      <c r="T605" s="46"/>
    </row>
    <row r="606" spans="1:20" x14ac:dyDescent="0.3">
      <c r="A606" s="65"/>
      <c r="B606" s="127">
        <v>2000400429</v>
      </c>
      <c r="C606" s="65">
        <v>3600358781</v>
      </c>
      <c r="D606" s="116">
        <v>3300</v>
      </c>
      <c r="E606" s="116" t="s">
        <v>254</v>
      </c>
      <c r="F606" s="128">
        <v>42984</v>
      </c>
      <c r="G606" s="115">
        <v>40</v>
      </c>
      <c r="H606" s="136">
        <v>4900</v>
      </c>
      <c r="I606" s="89">
        <v>3600452662</v>
      </c>
      <c r="J606" s="115">
        <v>3300</v>
      </c>
      <c r="K606" s="115" t="s">
        <v>255</v>
      </c>
      <c r="L606" s="130">
        <v>43005</v>
      </c>
      <c r="M606" s="115">
        <v>50</v>
      </c>
      <c r="N606" s="136">
        <v>-4900</v>
      </c>
      <c r="O606" s="122"/>
      <c r="T606" s="46"/>
    </row>
    <row r="607" spans="1:20" x14ac:dyDescent="0.3">
      <c r="A607" s="65"/>
      <c r="B607" s="127">
        <v>2000400429</v>
      </c>
      <c r="C607" s="65">
        <v>3600360430</v>
      </c>
      <c r="D607" s="116">
        <v>3300</v>
      </c>
      <c r="E607" s="116" t="s">
        <v>254</v>
      </c>
      <c r="F607" s="128">
        <v>42984</v>
      </c>
      <c r="G607" s="115">
        <v>40</v>
      </c>
      <c r="H607" s="136">
        <v>5420</v>
      </c>
      <c r="I607" s="89">
        <v>3600454935</v>
      </c>
      <c r="J607" s="115">
        <v>3300</v>
      </c>
      <c r="K607" s="115" t="s">
        <v>255</v>
      </c>
      <c r="L607" s="130">
        <v>43006</v>
      </c>
      <c r="M607" s="115">
        <v>50</v>
      </c>
      <c r="N607" s="136">
        <v>-5420</v>
      </c>
      <c r="O607" s="122"/>
      <c r="T607" s="46"/>
    </row>
    <row r="608" spans="1:20" x14ac:dyDescent="0.3">
      <c r="A608" s="65"/>
      <c r="B608" s="127">
        <v>2000400429</v>
      </c>
      <c r="C608" s="65">
        <v>3600360432</v>
      </c>
      <c r="D608" s="116">
        <v>3300</v>
      </c>
      <c r="E608" s="116" t="s">
        <v>254</v>
      </c>
      <c r="F608" s="128">
        <v>42984</v>
      </c>
      <c r="G608" s="115">
        <v>40</v>
      </c>
      <c r="H608" s="136">
        <v>8422</v>
      </c>
      <c r="I608" s="89"/>
      <c r="J608" s="115"/>
      <c r="K608" s="115"/>
      <c r="L608" s="130"/>
      <c r="M608" s="115"/>
      <c r="N608" s="136"/>
      <c r="O608" s="122">
        <f>+H608</f>
        <v>8422</v>
      </c>
      <c r="T608" s="46"/>
    </row>
    <row r="609" spans="1:20" x14ac:dyDescent="0.3">
      <c r="A609" s="65"/>
      <c r="B609" s="127">
        <v>2000400429</v>
      </c>
      <c r="C609" s="65">
        <v>3600360435</v>
      </c>
      <c r="D609" s="116">
        <v>3300</v>
      </c>
      <c r="E609" s="116" t="s">
        <v>254</v>
      </c>
      <c r="F609" s="128">
        <v>42984</v>
      </c>
      <c r="G609" s="115">
        <v>40</v>
      </c>
      <c r="H609" s="136">
        <v>23550</v>
      </c>
      <c r="I609" s="89">
        <v>100280937</v>
      </c>
      <c r="J609" s="115">
        <v>3300</v>
      </c>
      <c r="K609" s="115" t="s">
        <v>256</v>
      </c>
      <c r="L609" s="130">
        <v>42997</v>
      </c>
      <c r="M609" s="115">
        <v>50</v>
      </c>
      <c r="N609" s="136">
        <v>-1500</v>
      </c>
      <c r="O609" s="122"/>
      <c r="T609" s="46"/>
    </row>
    <row r="610" spans="1:20" x14ac:dyDescent="0.3">
      <c r="A610" s="65"/>
      <c r="B610" s="127">
        <v>2000400429</v>
      </c>
      <c r="C610" s="65"/>
      <c r="D610" s="116"/>
      <c r="E610" s="116"/>
      <c r="F610" s="128"/>
      <c r="G610" s="115"/>
      <c r="H610" s="136"/>
      <c r="I610" s="89">
        <v>3600441011</v>
      </c>
      <c r="J610" s="115">
        <v>3300</v>
      </c>
      <c r="K610" s="115" t="s">
        <v>255</v>
      </c>
      <c r="L610" s="130">
        <v>42997</v>
      </c>
      <c r="M610" s="115">
        <v>50</v>
      </c>
      <c r="N610" s="136">
        <v>-22050</v>
      </c>
      <c r="O610" s="122"/>
      <c r="T610" s="46"/>
    </row>
    <row r="611" spans="1:20" x14ac:dyDescent="0.3">
      <c r="A611" s="65"/>
      <c r="B611" s="127">
        <v>2000400429</v>
      </c>
      <c r="C611" s="65">
        <v>3600360438</v>
      </c>
      <c r="D611" s="116">
        <v>3300</v>
      </c>
      <c r="E611" s="116" t="s">
        <v>254</v>
      </c>
      <c r="F611" s="128">
        <v>42984</v>
      </c>
      <c r="G611" s="115">
        <v>40</v>
      </c>
      <c r="H611" s="136">
        <v>9880</v>
      </c>
      <c r="I611" s="89">
        <v>3600448866</v>
      </c>
      <c r="J611" s="115">
        <v>3300</v>
      </c>
      <c r="K611" s="115" t="s">
        <v>255</v>
      </c>
      <c r="L611" s="130">
        <v>42997</v>
      </c>
      <c r="M611" s="115">
        <v>50</v>
      </c>
      <c r="N611" s="136">
        <v>-9880</v>
      </c>
      <c r="O611" s="122"/>
      <c r="T611" s="46"/>
    </row>
    <row r="612" spans="1:20" x14ac:dyDescent="0.3">
      <c r="A612" s="65"/>
      <c r="B612" s="127">
        <v>2000400429</v>
      </c>
      <c r="C612" s="65">
        <v>3600360490</v>
      </c>
      <c r="D612" s="116">
        <v>3300</v>
      </c>
      <c r="E612" s="116" t="s">
        <v>254</v>
      </c>
      <c r="F612" s="128">
        <v>42984</v>
      </c>
      <c r="G612" s="115">
        <v>40</v>
      </c>
      <c r="H612" s="136">
        <v>6580</v>
      </c>
      <c r="I612" s="89">
        <v>3600444633</v>
      </c>
      <c r="J612" s="115">
        <v>3300</v>
      </c>
      <c r="K612" s="115" t="s">
        <v>255</v>
      </c>
      <c r="L612" s="130">
        <v>43005</v>
      </c>
      <c r="M612" s="115">
        <v>50</v>
      </c>
      <c r="N612" s="136">
        <v>-6580</v>
      </c>
      <c r="O612" s="122"/>
      <c r="T612" s="46"/>
    </row>
    <row r="613" spans="1:20" x14ac:dyDescent="0.3">
      <c r="A613" s="65"/>
      <c r="B613" s="127">
        <v>2000400429</v>
      </c>
      <c r="C613" s="65">
        <v>3600361403</v>
      </c>
      <c r="D613" s="116">
        <v>3300</v>
      </c>
      <c r="E613" s="116" t="s">
        <v>254</v>
      </c>
      <c r="F613" s="128">
        <v>42984</v>
      </c>
      <c r="G613" s="115">
        <v>40</v>
      </c>
      <c r="H613" s="136">
        <v>6062</v>
      </c>
      <c r="I613" s="89"/>
      <c r="J613" s="115"/>
      <c r="K613" s="115"/>
      <c r="L613" s="130"/>
      <c r="M613" s="115"/>
      <c r="N613" s="136"/>
      <c r="O613" s="122">
        <f>+H613</f>
        <v>6062</v>
      </c>
      <c r="T613" s="46"/>
    </row>
    <row r="614" spans="1:20" x14ac:dyDescent="0.3">
      <c r="A614" s="65"/>
      <c r="B614" s="127">
        <v>2000400429</v>
      </c>
      <c r="C614" s="65">
        <v>3600361404</v>
      </c>
      <c r="D614" s="116">
        <v>3300</v>
      </c>
      <c r="E614" s="116" t="s">
        <v>254</v>
      </c>
      <c r="F614" s="128">
        <v>42984</v>
      </c>
      <c r="G614" s="115">
        <v>40</v>
      </c>
      <c r="H614" s="136">
        <v>10000</v>
      </c>
      <c r="I614" s="89"/>
      <c r="J614" s="115"/>
      <c r="K614" s="115"/>
      <c r="L614" s="130"/>
      <c r="M614" s="115"/>
      <c r="N614" s="136"/>
      <c r="O614" s="122">
        <f>+H614</f>
        <v>10000</v>
      </c>
      <c r="T614" s="46"/>
    </row>
    <row r="615" spans="1:20" x14ac:dyDescent="0.3">
      <c r="A615" s="65"/>
      <c r="B615" s="127">
        <v>2000400429</v>
      </c>
      <c r="C615" s="65">
        <v>3600361405</v>
      </c>
      <c r="D615" s="116">
        <v>3300</v>
      </c>
      <c r="E615" s="116" t="s">
        <v>254</v>
      </c>
      <c r="F615" s="128">
        <v>42984</v>
      </c>
      <c r="G615" s="115">
        <v>40</v>
      </c>
      <c r="H615" s="136">
        <v>9204</v>
      </c>
      <c r="I615" s="89"/>
      <c r="J615" s="115"/>
      <c r="K615" s="115"/>
      <c r="L615" s="130"/>
      <c r="M615" s="115"/>
      <c r="N615" s="136"/>
      <c r="O615" s="122">
        <f>+H615</f>
        <v>9204</v>
      </c>
      <c r="T615" s="46"/>
    </row>
    <row r="616" spans="1:20" x14ac:dyDescent="0.3">
      <c r="A616" s="65"/>
      <c r="B616" s="127">
        <v>2000400429</v>
      </c>
      <c r="C616" s="65">
        <v>3600361555</v>
      </c>
      <c r="D616" s="116">
        <v>3300</v>
      </c>
      <c r="E616" s="116" t="s">
        <v>254</v>
      </c>
      <c r="F616" s="128">
        <v>42984</v>
      </c>
      <c r="G616" s="115">
        <v>40</v>
      </c>
      <c r="H616" s="136">
        <v>5236</v>
      </c>
      <c r="I616" s="89">
        <v>3600450385</v>
      </c>
      <c r="J616" s="115">
        <v>3300</v>
      </c>
      <c r="K616" s="115" t="s">
        <v>255</v>
      </c>
      <c r="L616" s="130">
        <v>241331</v>
      </c>
      <c r="M616" s="115">
        <v>50</v>
      </c>
      <c r="N616" s="136">
        <v>-5236</v>
      </c>
      <c r="O616" s="122"/>
      <c r="T616" s="46"/>
    </row>
    <row r="617" spans="1:20" x14ac:dyDescent="0.3">
      <c r="A617" s="65"/>
      <c r="B617" s="127">
        <v>2000400429</v>
      </c>
      <c r="C617" s="65">
        <v>3600373893</v>
      </c>
      <c r="D617" s="116">
        <v>3300</v>
      </c>
      <c r="E617" s="116" t="s">
        <v>254</v>
      </c>
      <c r="F617" s="128">
        <v>42989</v>
      </c>
      <c r="G617" s="115">
        <v>40</v>
      </c>
      <c r="H617" s="136">
        <v>9662</v>
      </c>
      <c r="I617" s="89"/>
      <c r="J617" s="115"/>
      <c r="K617" s="115"/>
      <c r="L617" s="130"/>
      <c r="M617" s="115"/>
      <c r="N617" s="136"/>
      <c r="O617" s="122">
        <f>+H617</f>
        <v>9662</v>
      </c>
      <c r="T617" s="46"/>
    </row>
    <row r="618" spans="1:20" x14ac:dyDescent="0.3">
      <c r="A618" s="65"/>
      <c r="B618" s="127">
        <v>2000400429</v>
      </c>
      <c r="C618" s="65">
        <v>3600373895</v>
      </c>
      <c r="D618" s="116">
        <v>3300</v>
      </c>
      <c r="E618" s="116" t="s">
        <v>254</v>
      </c>
      <c r="F618" s="128">
        <v>42989</v>
      </c>
      <c r="G618" s="115">
        <v>40</v>
      </c>
      <c r="H618" s="136">
        <v>2300</v>
      </c>
      <c r="I618" s="89"/>
      <c r="J618" s="115"/>
      <c r="K618" s="115"/>
      <c r="L618" s="130"/>
      <c r="M618" s="115"/>
      <c r="N618" s="136"/>
      <c r="O618" s="122">
        <f>+H618</f>
        <v>2300</v>
      </c>
      <c r="T618" s="46"/>
    </row>
    <row r="619" spans="1:20" x14ac:dyDescent="0.3">
      <c r="A619" s="65"/>
      <c r="B619" s="127">
        <v>2000400429</v>
      </c>
      <c r="C619" s="65">
        <v>3600373898</v>
      </c>
      <c r="D619" s="116">
        <v>3300</v>
      </c>
      <c r="E619" s="116" t="s">
        <v>254</v>
      </c>
      <c r="F619" s="128">
        <v>42989</v>
      </c>
      <c r="G619" s="115">
        <v>40</v>
      </c>
      <c r="H619" s="136">
        <v>5540</v>
      </c>
      <c r="I619" s="89"/>
      <c r="J619" s="115"/>
      <c r="K619" s="115"/>
      <c r="L619" s="130"/>
      <c r="M619" s="115"/>
      <c r="N619" s="136"/>
      <c r="O619" s="122">
        <f>+H619</f>
        <v>5540</v>
      </c>
      <c r="T619" s="46"/>
    </row>
    <row r="620" spans="1:20" x14ac:dyDescent="0.3">
      <c r="A620" s="65"/>
      <c r="B620" s="127">
        <v>2000400429</v>
      </c>
      <c r="C620" s="65">
        <v>3600374093</v>
      </c>
      <c r="D620" s="116">
        <v>3300</v>
      </c>
      <c r="E620" s="116" t="s">
        <v>254</v>
      </c>
      <c r="F620" s="128">
        <v>42989</v>
      </c>
      <c r="G620" s="115">
        <v>40</v>
      </c>
      <c r="H620" s="136">
        <v>10000</v>
      </c>
      <c r="I620" s="89">
        <v>3600444635</v>
      </c>
      <c r="J620" s="115">
        <v>3300</v>
      </c>
      <c r="K620" s="115" t="s">
        <v>255</v>
      </c>
      <c r="L620" s="130">
        <v>241331</v>
      </c>
      <c r="M620" s="115">
        <v>50</v>
      </c>
      <c r="N620" s="136">
        <v>-10000</v>
      </c>
      <c r="O620" s="122"/>
      <c r="T620" s="46"/>
    </row>
    <row r="621" spans="1:20" x14ac:dyDescent="0.3">
      <c r="A621" s="65"/>
      <c r="B621" s="127">
        <v>2000400429</v>
      </c>
      <c r="C621" s="65">
        <v>3600374099</v>
      </c>
      <c r="D621" s="116">
        <v>3300</v>
      </c>
      <c r="E621" s="116" t="s">
        <v>254</v>
      </c>
      <c r="F621" s="128">
        <v>42989</v>
      </c>
      <c r="G621" s="115">
        <v>40</v>
      </c>
      <c r="H621" s="136">
        <v>3880</v>
      </c>
      <c r="I621" s="89">
        <v>100283705</v>
      </c>
      <c r="J621" s="115">
        <v>3300</v>
      </c>
      <c r="K621" s="115" t="s">
        <v>256</v>
      </c>
      <c r="L621" s="130">
        <v>42997</v>
      </c>
      <c r="M621" s="115">
        <v>50</v>
      </c>
      <c r="N621" s="136">
        <v>-214</v>
      </c>
      <c r="O621" s="122"/>
      <c r="T621" s="46"/>
    </row>
    <row r="622" spans="1:20" x14ac:dyDescent="0.3">
      <c r="A622" s="65"/>
      <c r="B622" s="127">
        <v>2000400429</v>
      </c>
      <c r="C622" s="65"/>
      <c r="D622" s="116"/>
      <c r="E622" s="116"/>
      <c r="F622" s="128"/>
      <c r="G622" s="115"/>
      <c r="H622" s="136"/>
      <c r="I622" s="89">
        <v>3600447552</v>
      </c>
      <c r="J622" s="115">
        <v>3300</v>
      </c>
      <c r="K622" s="115" t="s">
        <v>255</v>
      </c>
      <c r="L622" s="130">
        <v>42997</v>
      </c>
      <c r="M622" s="115">
        <v>50</v>
      </c>
      <c r="N622" s="136">
        <v>-3666</v>
      </c>
      <c r="O622" s="122"/>
      <c r="T622" s="46"/>
    </row>
    <row r="623" spans="1:20" x14ac:dyDescent="0.3">
      <c r="A623" s="65"/>
      <c r="B623" s="127">
        <v>2000400429</v>
      </c>
      <c r="C623" s="65">
        <v>3600374793</v>
      </c>
      <c r="D623" s="116">
        <v>3300</v>
      </c>
      <c r="E623" s="116" t="s">
        <v>254</v>
      </c>
      <c r="F623" s="128">
        <v>42989</v>
      </c>
      <c r="G623" s="115">
        <v>40</v>
      </c>
      <c r="H623" s="136">
        <v>1644</v>
      </c>
      <c r="I623" s="89"/>
      <c r="J623" s="115"/>
      <c r="K623" s="115"/>
      <c r="L623" s="130"/>
      <c r="M623" s="115"/>
      <c r="N623" s="136"/>
      <c r="O623" s="162">
        <f>+H623</f>
        <v>1644</v>
      </c>
      <c r="T623" s="46"/>
    </row>
    <row r="624" spans="1:20" x14ac:dyDescent="0.3">
      <c r="A624" s="65"/>
      <c r="B624" s="127">
        <v>2000400429</v>
      </c>
      <c r="C624" s="65">
        <v>3600375265</v>
      </c>
      <c r="D624" s="116">
        <v>3300</v>
      </c>
      <c r="E624" s="116" t="s">
        <v>254</v>
      </c>
      <c r="F624" s="128">
        <v>42989</v>
      </c>
      <c r="G624" s="115">
        <v>40</v>
      </c>
      <c r="H624" s="136">
        <v>8552</v>
      </c>
      <c r="I624" s="89"/>
      <c r="J624" s="115"/>
      <c r="K624" s="115"/>
      <c r="L624" s="130"/>
      <c r="M624" s="115"/>
      <c r="N624" s="136"/>
      <c r="O624" s="122">
        <f>+H624</f>
        <v>8552</v>
      </c>
      <c r="T624" s="46"/>
    </row>
    <row r="625" spans="1:20" x14ac:dyDescent="0.3">
      <c r="A625" s="65"/>
      <c r="B625" s="127">
        <v>2000400429</v>
      </c>
      <c r="C625" s="65">
        <v>3600375440</v>
      </c>
      <c r="D625" s="116">
        <v>3300</v>
      </c>
      <c r="E625" s="116" t="s">
        <v>254</v>
      </c>
      <c r="F625" s="128">
        <v>42989</v>
      </c>
      <c r="G625" s="115">
        <v>40</v>
      </c>
      <c r="H625" s="136">
        <v>10000</v>
      </c>
      <c r="I625" s="89">
        <v>3600444630</v>
      </c>
      <c r="J625" s="115">
        <v>3300</v>
      </c>
      <c r="K625" s="115" t="s">
        <v>255</v>
      </c>
      <c r="L625" s="130">
        <v>241333</v>
      </c>
      <c r="M625" s="115">
        <v>50</v>
      </c>
      <c r="N625" s="136">
        <v>-10000</v>
      </c>
      <c r="O625" s="122"/>
      <c r="T625" s="46"/>
    </row>
    <row r="626" spans="1:20" x14ac:dyDescent="0.3">
      <c r="A626" s="65"/>
      <c r="B626" s="127">
        <v>2000400429</v>
      </c>
      <c r="C626" s="65">
        <v>3600375905</v>
      </c>
      <c r="D626" s="116">
        <v>3300</v>
      </c>
      <c r="E626" s="116" t="s">
        <v>254</v>
      </c>
      <c r="F626" s="128">
        <v>42989</v>
      </c>
      <c r="G626" s="115">
        <v>40</v>
      </c>
      <c r="H626" s="136">
        <v>7260</v>
      </c>
      <c r="I626" s="89"/>
      <c r="J626" s="115"/>
      <c r="K626" s="115"/>
      <c r="L626" s="130"/>
      <c r="M626" s="115"/>
      <c r="N626" s="136"/>
      <c r="O626" s="122">
        <f>+H626</f>
        <v>7260</v>
      </c>
      <c r="T626" s="46"/>
    </row>
    <row r="627" spans="1:20" x14ac:dyDescent="0.3">
      <c r="A627" s="65"/>
      <c r="B627" s="127">
        <v>2000400429</v>
      </c>
      <c r="C627" s="65">
        <v>3600375910</v>
      </c>
      <c r="D627" s="116">
        <v>3300</v>
      </c>
      <c r="E627" s="116" t="s">
        <v>254</v>
      </c>
      <c r="F627" s="128">
        <v>42989</v>
      </c>
      <c r="G627" s="115">
        <v>40</v>
      </c>
      <c r="H627" s="136">
        <v>10000</v>
      </c>
      <c r="I627" s="89"/>
      <c r="J627" s="115"/>
      <c r="K627" s="115"/>
      <c r="L627" s="130"/>
      <c r="M627" s="115"/>
      <c r="N627" s="136"/>
      <c r="O627" s="122">
        <f t="shared" ref="O627:O632" si="24">+H627</f>
        <v>10000</v>
      </c>
      <c r="T627" s="46"/>
    </row>
    <row r="628" spans="1:20" x14ac:dyDescent="0.3">
      <c r="A628" s="65"/>
      <c r="B628" s="127">
        <v>2000400429</v>
      </c>
      <c r="C628" s="65">
        <v>3600375912</v>
      </c>
      <c r="D628" s="116">
        <v>3300</v>
      </c>
      <c r="E628" s="116" t="s">
        <v>254</v>
      </c>
      <c r="F628" s="128">
        <v>42989</v>
      </c>
      <c r="G628" s="115">
        <v>40</v>
      </c>
      <c r="H628" s="136">
        <v>5540</v>
      </c>
      <c r="I628" s="89"/>
      <c r="J628" s="115"/>
      <c r="K628" s="115"/>
      <c r="L628" s="130"/>
      <c r="M628" s="115"/>
      <c r="N628" s="136"/>
      <c r="O628" s="122">
        <f t="shared" si="24"/>
        <v>5540</v>
      </c>
      <c r="T628" s="46"/>
    </row>
    <row r="629" spans="1:20" x14ac:dyDescent="0.3">
      <c r="A629" s="65"/>
      <c r="B629" s="127">
        <v>2000400429</v>
      </c>
      <c r="C629" s="65">
        <v>3600375918</v>
      </c>
      <c r="D629" s="116">
        <v>3300</v>
      </c>
      <c r="E629" s="116" t="s">
        <v>254</v>
      </c>
      <c r="F629" s="128">
        <v>42989</v>
      </c>
      <c r="G629" s="115">
        <v>40</v>
      </c>
      <c r="H629" s="136">
        <v>10000</v>
      </c>
      <c r="I629" s="89"/>
      <c r="J629" s="115"/>
      <c r="K629" s="115"/>
      <c r="L629" s="130"/>
      <c r="M629" s="115"/>
      <c r="N629" s="136"/>
      <c r="O629" s="122">
        <f t="shared" si="24"/>
        <v>10000</v>
      </c>
      <c r="T629" s="46"/>
    </row>
    <row r="630" spans="1:20" x14ac:dyDescent="0.3">
      <c r="A630" s="65"/>
      <c r="B630" s="127">
        <v>2000400429</v>
      </c>
      <c r="C630" s="65">
        <v>3600375919</v>
      </c>
      <c r="D630" s="116">
        <v>3300</v>
      </c>
      <c r="E630" s="116" t="s">
        <v>254</v>
      </c>
      <c r="F630" s="128">
        <v>42989</v>
      </c>
      <c r="G630" s="115">
        <v>40</v>
      </c>
      <c r="H630" s="136">
        <v>8280</v>
      </c>
      <c r="I630" s="89"/>
      <c r="J630" s="115"/>
      <c r="K630" s="115"/>
      <c r="L630" s="130"/>
      <c r="M630" s="115"/>
      <c r="N630" s="136"/>
      <c r="O630" s="122">
        <f t="shared" si="24"/>
        <v>8280</v>
      </c>
      <c r="T630" s="46"/>
    </row>
    <row r="631" spans="1:20" x14ac:dyDescent="0.3">
      <c r="A631" s="65"/>
      <c r="B631" s="127">
        <v>2000400429</v>
      </c>
      <c r="C631" s="65">
        <v>3600376001</v>
      </c>
      <c r="D631" s="116">
        <v>3300</v>
      </c>
      <c r="E631" s="116" t="s">
        <v>254</v>
      </c>
      <c r="F631" s="128">
        <v>42989</v>
      </c>
      <c r="G631" s="115">
        <v>40</v>
      </c>
      <c r="H631" s="136">
        <v>5800</v>
      </c>
      <c r="I631" s="89"/>
      <c r="J631" s="115"/>
      <c r="K631" s="115"/>
      <c r="L631" s="130"/>
      <c r="M631" s="115"/>
      <c r="N631" s="136"/>
      <c r="O631" s="122">
        <f t="shared" si="24"/>
        <v>5800</v>
      </c>
      <c r="T631" s="46"/>
    </row>
    <row r="632" spans="1:20" x14ac:dyDescent="0.3">
      <c r="A632" s="65"/>
      <c r="B632" s="127">
        <v>2000400429</v>
      </c>
      <c r="C632" s="65">
        <v>3600376005</v>
      </c>
      <c r="D632" s="116">
        <v>3300</v>
      </c>
      <c r="E632" s="116" t="s">
        <v>254</v>
      </c>
      <c r="F632" s="128">
        <v>42989</v>
      </c>
      <c r="G632" s="115">
        <v>40</v>
      </c>
      <c r="H632" s="136">
        <v>10000</v>
      </c>
      <c r="I632" s="89"/>
      <c r="J632" s="115"/>
      <c r="K632" s="115"/>
      <c r="L632" s="130"/>
      <c r="M632" s="115"/>
      <c r="N632" s="136"/>
      <c r="O632" s="122">
        <f t="shared" si="24"/>
        <v>10000</v>
      </c>
      <c r="T632" s="46"/>
    </row>
    <row r="633" spans="1:20" x14ac:dyDescent="0.3">
      <c r="A633" s="65"/>
      <c r="B633" s="127">
        <v>2000400429</v>
      </c>
      <c r="C633" s="65">
        <v>3600376006</v>
      </c>
      <c r="D633" s="116">
        <v>3300</v>
      </c>
      <c r="E633" s="116" t="s">
        <v>254</v>
      </c>
      <c r="F633" s="128">
        <v>42989</v>
      </c>
      <c r="G633" s="115">
        <v>40</v>
      </c>
      <c r="H633" s="136">
        <v>10000</v>
      </c>
      <c r="I633" s="89">
        <v>3600444629</v>
      </c>
      <c r="J633" s="115">
        <v>3300</v>
      </c>
      <c r="K633" s="115" t="s">
        <v>255</v>
      </c>
      <c r="L633" s="130">
        <v>42996</v>
      </c>
      <c r="M633" s="115">
        <v>50</v>
      </c>
      <c r="N633" s="136">
        <v>-10000</v>
      </c>
      <c r="O633" s="122"/>
      <c r="T633" s="46"/>
    </row>
    <row r="634" spans="1:20" x14ac:dyDescent="0.3">
      <c r="A634" s="65"/>
      <c r="B634" s="127">
        <v>2000400429</v>
      </c>
      <c r="C634" s="65">
        <v>3600376010</v>
      </c>
      <c r="D634" s="116">
        <v>3300</v>
      </c>
      <c r="E634" s="116" t="s">
        <v>254</v>
      </c>
      <c r="F634" s="128">
        <v>42989</v>
      </c>
      <c r="G634" s="115">
        <v>40</v>
      </c>
      <c r="H634" s="136">
        <v>6280</v>
      </c>
      <c r="I634" s="89">
        <v>3600450857</v>
      </c>
      <c r="J634" s="115">
        <v>3300</v>
      </c>
      <c r="K634" s="115" t="s">
        <v>255</v>
      </c>
      <c r="L634" s="130">
        <v>241333</v>
      </c>
      <c r="M634" s="115">
        <v>50</v>
      </c>
      <c r="N634" s="136">
        <v>-3170</v>
      </c>
      <c r="O634" s="122"/>
      <c r="T634" s="46"/>
    </row>
    <row r="635" spans="1:20" x14ac:dyDescent="0.3">
      <c r="A635" s="65"/>
      <c r="B635" s="145">
        <v>2000400429</v>
      </c>
      <c r="C635" s="69">
        <v>3600376011</v>
      </c>
      <c r="D635" s="146">
        <v>3300</v>
      </c>
      <c r="E635" s="146" t="s">
        <v>254</v>
      </c>
      <c r="F635" s="148">
        <v>42989</v>
      </c>
      <c r="G635" s="149">
        <v>40</v>
      </c>
      <c r="H635" s="143">
        <v>3520</v>
      </c>
      <c r="I635" s="90"/>
      <c r="J635" s="149"/>
      <c r="K635" s="149"/>
      <c r="L635" s="147"/>
      <c r="M635" s="149"/>
      <c r="N635" s="143"/>
      <c r="O635" s="122"/>
      <c r="T635" s="46"/>
    </row>
    <row r="636" spans="1:20" x14ac:dyDescent="0.3">
      <c r="A636" s="65"/>
      <c r="B636" s="145"/>
      <c r="C636" s="69"/>
      <c r="D636" s="146"/>
      <c r="E636" s="146"/>
      <c r="F636" s="148"/>
      <c r="G636" s="149"/>
      <c r="H636" s="143"/>
      <c r="I636" s="90">
        <v>100287196</v>
      </c>
      <c r="J636" s="146">
        <v>3300</v>
      </c>
      <c r="K636" s="146" t="s">
        <v>256</v>
      </c>
      <c r="L636" s="147">
        <v>43004</v>
      </c>
      <c r="M636" s="149">
        <v>50</v>
      </c>
      <c r="N636" s="143">
        <v>-350</v>
      </c>
      <c r="O636" s="163">
        <f>+H635+N636</f>
        <v>3170</v>
      </c>
      <c r="T636" s="46"/>
    </row>
    <row r="637" spans="1:20" x14ac:dyDescent="0.3">
      <c r="A637" s="65"/>
      <c r="B637" s="127">
        <v>2000400429</v>
      </c>
      <c r="C637" s="65">
        <v>3600376012</v>
      </c>
      <c r="D637" s="116">
        <v>3300</v>
      </c>
      <c r="E637" s="116" t="s">
        <v>254</v>
      </c>
      <c r="F637" s="128">
        <v>42989</v>
      </c>
      <c r="G637" s="115">
        <v>40</v>
      </c>
      <c r="H637" s="136">
        <v>9422</v>
      </c>
      <c r="I637" s="89">
        <v>3600452658</v>
      </c>
      <c r="J637" s="116">
        <v>3300</v>
      </c>
      <c r="K637" s="116" t="s">
        <v>255</v>
      </c>
      <c r="L637" s="130">
        <v>43005</v>
      </c>
      <c r="M637" s="115">
        <v>50</v>
      </c>
      <c r="N637" s="136">
        <v>-9422</v>
      </c>
      <c r="O637" s="122"/>
      <c r="T637" s="46"/>
    </row>
    <row r="638" spans="1:20" x14ac:dyDescent="0.3">
      <c r="A638" s="65"/>
      <c r="B638" s="127">
        <v>2000400429</v>
      </c>
      <c r="C638" s="65">
        <v>3600376101</v>
      </c>
      <c r="D638" s="116">
        <v>3300</v>
      </c>
      <c r="E638" s="116" t="s">
        <v>254</v>
      </c>
      <c r="F638" s="128">
        <v>42989</v>
      </c>
      <c r="G638" s="115">
        <v>40</v>
      </c>
      <c r="H638" s="136">
        <v>7210</v>
      </c>
      <c r="I638" s="89">
        <v>3600452661</v>
      </c>
      <c r="J638" s="116">
        <v>3300</v>
      </c>
      <c r="K638" s="116" t="s">
        <v>255</v>
      </c>
      <c r="L638" s="130">
        <v>43005</v>
      </c>
      <c r="M638" s="115">
        <v>50</v>
      </c>
      <c r="N638" s="136">
        <v>-7210</v>
      </c>
      <c r="O638" s="122"/>
      <c r="T638" s="46"/>
    </row>
    <row r="639" spans="1:20" x14ac:dyDescent="0.3">
      <c r="A639" s="65"/>
      <c r="B639" s="127">
        <v>2000400429</v>
      </c>
      <c r="C639" s="65">
        <v>3600377147</v>
      </c>
      <c r="D639" s="116">
        <v>3300</v>
      </c>
      <c r="E639" s="116" t="s">
        <v>254</v>
      </c>
      <c r="F639" s="128">
        <v>42989</v>
      </c>
      <c r="G639" s="115">
        <v>40</v>
      </c>
      <c r="H639" s="136">
        <v>50000</v>
      </c>
      <c r="I639" s="89"/>
      <c r="J639" s="115"/>
      <c r="K639" s="115"/>
      <c r="L639" s="130"/>
      <c r="M639" s="115"/>
      <c r="N639" s="136"/>
      <c r="O639" s="122">
        <f>+H639</f>
        <v>50000</v>
      </c>
      <c r="T639" s="46"/>
    </row>
    <row r="640" spans="1:20" x14ac:dyDescent="0.3">
      <c r="A640" s="65"/>
      <c r="B640" s="127">
        <v>2000400429</v>
      </c>
      <c r="C640" s="65">
        <v>3600377162</v>
      </c>
      <c r="D640" s="116">
        <v>3300</v>
      </c>
      <c r="E640" s="116" t="s">
        <v>254</v>
      </c>
      <c r="F640" s="128">
        <v>42989</v>
      </c>
      <c r="G640" s="115">
        <v>40</v>
      </c>
      <c r="H640" s="136">
        <v>119800</v>
      </c>
      <c r="I640" s="89">
        <v>100021953</v>
      </c>
      <c r="J640" s="98">
        <v>3300</v>
      </c>
      <c r="K640" s="115" t="s">
        <v>256</v>
      </c>
      <c r="L640" s="130">
        <v>42992</v>
      </c>
      <c r="M640" s="115">
        <v>50</v>
      </c>
      <c r="N640" s="136">
        <v>-119800</v>
      </c>
      <c r="O640" s="122"/>
      <c r="T640" s="46"/>
    </row>
    <row r="641" spans="1:20" x14ac:dyDescent="0.3">
      <c r="A641" s="65"/>
      <c r="B641" s="127">
        <v>2000400429</v>
      </c>
      <c r="C641" s="65">
        <v>3600377354</v>
      </c>
      <c r="D641" s="116">
        <v>3300</v>
      </c>
      <c r="E641" s="116" t="s">
        <v>254</v>
      </c>
      <c r="F641" s="128">
        <v>42989</v>
      </c>
      <c r="G641" s="115">
        <v>40</v>
      </c>
      <c r="H641" s="136">
        <v>12000</v>
      </c>
      <c r="I641" s="89">
        <v>3600455106</v>
      </c>
      <c r="J641" s="115">
        <v>3300</v>
      </c>
      <c r="K641" s="115" t="s">
        <v>255</v>
      </c>
      <c r="L641" s="130">
        <v>43003</v>
      </c>
      <c r="M641" s="115">
        <v>50</v>
      </c>
      <c r="N641" s="136">
        <v>-12000</v>
      </c>
      <c r="O641" s="122"/>
      <c r="T641" s="46"/>
    </row>
    <row r="642" spans="1:20" x14ac:dyDescent="0.3">
      <c r="A642" s="65"/>
      <c r="B642" s="127">
        <v>2000400429</v>
      </c>
      <c r="C642" s="65">
        <v>3600377364</v>
      </c>
      <c r="D642" s="116">
        <v>3300</v>
      </c>
      <c r="E642" s="116" t="s">
        <v>254</v>
      </c>
      <c r="F642" s="128">
        <v>42989</v>
      </c>
      <c r="G642" s="115">
        <v>40</v>
      </c>
      <c r="H642" s="136">
        <v>11660</v>
      </c>
      <c r="I642" s="89"/>
      <c r="J642" s="115"/>
      <c r="K642" s="115"/>
      <c r="L642" s="130"/>
      <c r="M642" s="115"/>
      <c r="N642" s="136"/>
      <c r="O642" s="122">
        <f>+H642</f>
        <v>11660</v>
      </c>
      <c r="T642" s="46"/>
    </row>
    <row r="643" spans="1:20" x14ac:dyDescent="0.3">
      <c r="A643" s="65"/>
      <c r="B643" s="127">
        <v>2000400429</v>
      </c>
      <c r="C643" s="65">
        <v>3600377460</v>
      </c>
      <c r="D643" s="116">
        <v>3300</v>
      </c>
      <c r="E643" s="116" t="s">
        <v>254</v>
      </c>
      <c r="F643" s="128">
        <v>42989</v>
      </c>
      <c r="G643" s="115">
        <v>40</v>
      </c>
      <c r="H643" s="136">
        <v>7100</v>
      </c>
      <c r="I643" s="89"/>
      <c r="J643" s="115"/>
      <c r="K643" s="115"/>
      <c r="L643" s="130"/>
      <c r="M643" s="115"/>
      <c r="N643" s="136"/>
      <c r="O643" s="122">
        <f t="shared" ref="O643:O646" si="25">+H643</f>
        <v>7100</v>
      </c>
      <c r="T643" s="46"/>
    </row>
    <row r="644" spans="1:20" x14ac:dyDescent="0.3">
      <c r="A644" s="65"/>
      <c r="B644" s="127">
        <v>2000400429</v>
      </c>
      <c r="C644" s="65">
        <v>3600364690</v>
      </c>
      <c r="D644" s="116">
        <v>3300</v>
      </c>
      <c r="E644" s="116" t="s">
        <v>254</v>
      </c>
      <c r="F644" s="128">
        <v>42990</v>
      </c>
      <c r="G644" s="115">
        <v>40</v>
      </c>
      <c r="H644" s="136">
        <v>9450</v>
      </c>
      <c r="I644" s="89"/>
      <c r="J644" s="115"/>
      <c r="K644" s="115"/>
      <c r="L644" s="130"/>
      <c r="M644" s="115"/>
      <c r="N644" s="136"/>
      <c r="O644" s="122">
        <f t="shared" si="25"/>
        <v>9450</v>
      </c>
      <c r="T644" s="46"/>
    </row>
    <row r="645" spans="1:20" x14ac:dyDescent="0.3">
      <c r="A645" s="65"/>
      <c r="B645" s="127">
        <v>2000400429</v>
      </c>
      <c r="C645" s="65">
        <v>3600368236</v>
      </c>
      <c r="D645" s="116">
        <v>3300</v>
      </c>
      <c r="E645" s="116" t="s">
        <v>254</v>
      </c>
      <c r="F645" s="128">
        <v>42990</v>
      </c>
      <c r="G645" s="115">
        <v>40</v>
      </c>
      <c r="H645" s="136">
        <v>200000</v>
      </c>
      <c r="I645" s="89"/>
      <c r="J645" s="115"/>
      <c r="K645" s="115"/>
      <c r="L645" s="130"/>
      <c r="M645" s="115"/>
      <c r="N645" s="136"/>
      <c r="O645" s="122">
        <f t="shared" si="25"/>
        <v>200000</v>
      </c>
      <c r="T645" s="46"/>
    </row>
    <row r="646" spans="1:20" x14ac:dyDescent="0.3">
      <c r="A646" s="65"/>
      <c r="B646" s="127">
        <v>2000400429</v>
      </c>
      <c r="C646" s="65">
        <v>3600368575</v>
      </c>
      <c r="D646" s="116">
        <v>3300</v>
      </c>
      <c r="E646" s="116" t="s">
        <v>254</v>
      </c>
      <c r="F646" s="128">
        <v>42990</v>
      </c>
      <c r="G646" s="115">
        <v>40</v>
      </c>
      <c r="H646" s="136">
        <v>50000</v>
      </c>
      <c r="I646" s="89"/>
      <c r="J646" s="115"/>
      <c r="K646" s="115"/>
      <c r="L646" s="130"/>
      <c r="M646" s="115"/>
      <c r="N646" s="136"/>
      <c r="O646" s="122">
        <f t="shared" si="25"/>
        <v>50000</v>
      </c>
      <c r="T646" s="46"/>
    </row>
    <row r="647" spans="1:20" x14ac:dyDescent="0.3">
      <c r="A647" s="65"/>
      <c r="B647" s="127">
        <v>2000400429</v>
      </c>
      <c r="C647" s="65">
        <v>3600370189</v>
      </c>
      <c r="D647" s="116">
        <v>3300</v>
      </c>
      <c r="E647" s="116" t="s">
        <v>254</v>
      </c>
      <c r="F647" s="128">
        <v>42990</v>
      </c>
      <c r="G647" s="115">
        <v>40</v>
      </c>
      <c r="H647" s="136">
        <v>6320</v>
      </c>
      <c r="I647" s="89">
        <v>100287195</v>
      </c>
      <c r="J647" s="116">
        <v>3300</v>
      </c>
      <c r="K647" s="116" t="s">
        <v>256</v>
      </c>
      <c r="L647" s="130">
        <v>43004</v>
      </c>
      <c r="M647" s="115">
        <v>50</v>
      </c>
      <c r="N647" s="136">
        <v>-500</v>
      </c>
      <c r="O647" s="122"/>
      <c r="T647" s="46"/>
    </row>
    <row r="648" spans="1:20" x14ac:dyDescent="0.3">
      <c r="A648" s="65"/>
      <c r="B648" s="127">
        <v>2000400429</v>
      </c>
      <c r="C648" s="65"/>
      <c r="D648" s="116"/>
      <c r="E648" s="116"/>
      <c r="F648" s="128"/>
      <c r="G648" s="115"/>
      <c r="H648" s="136"/>
      <c r="I648" s="89">
        <v>3600449512</v>
      </c>
      <c r="J648" s="116">
        <v>3300</v>
      </c>
      <c r="K648" s="116" t="s">
        <v>255</v>
      </c>
      <c r="L648" s="130">
        <v>43006</v>
      </c>
      <c r="M648" s="115">
        <v>50</v>
      </c>
      <c r="N648" s="136">
        <v>-5820</v>
      </c>
      <c r="O648" s="122"/>
      <c r="T648" s="46"/>
    </row>
    <row r="649" spans="1:20" x14ac:dyDescent="0.3">
      <c r="A649" s="65"/>
      <c r="B649" s="127">
        <v>2000400429</v>
      </c>
      <c r="C649" s="65">
        <v>3600372152</v>
      </c>
      <c r="D649" s="116">
        <v>3300</v>
      </c>
      <c r="E649" s="116" t="s">
        <v>254</v>
      </c>
      <c r="F649" s="128">
        <v>42990</v>
      </c>
      <c r="G649" s="115">
        <v>40</v>
      </c>
      <c r="H649" s="136">
        <v>7600</v>
      </c>
      <c r="I649" s="89"/>
      <c r="J649" s="115"/>
      <c r="K649" s="115"/>
      <c r="L649" s="130"/>
      <c r="M649" s="115"/>
      <c r="N649" s="136"/>
      <c r="O649" s="122">
        <f>+H649</f>
        <v>7600</v>
      </c>
      <c r="T649" s="46"/>
    </row>
    <row r="650" spans="1:20" x14ac:dyDescent="0.3">
      <c r="A650" s="65"/>
      <c r="B650" s="127">
        <v>2000400429</v>
      </c>
      <c r="C650" s="65">
        <v>3600375674</v>
      </c>
      <c r="D650" s="116">
        <v>3300</v>
      </c>
      <c r="E650" s="116" t="s">
        <v>254</v>
      </c>
      <c r="F650" s="128">
        <v>42990</v>
      </c>
      <c r="G650" s="115">
        <v>40</v>
      </c>
      <c r="H650" s="136">
        <v>10000</v>
      </c>
      <c r="I650" s="89"/>
      <c r="J650" s="115"/>
      <c r="K650" s="115"/>
      <c r="L650" s="130"/>
      <c r="M650" s="115"/>
      <c r="N650" s="136"/>
      <c r="O650" s="122">
        <f>+H650</f>
        <v>10000</v>
      </c>
      <c r="T650" s="46"/>
    </row>
    <row r="651" spans="1:20" x14ac:dyDescent="0.3">
      <c r="A651" s="65"/>
      <c r="B651" s="127">
        <v>2000400429</v>
      </c>
      <c r="C651" s="65">
        <v>3600375675</v>
      </c>
      <c r="D651" s="116">
        <v>3300</v>
      </c>
      <c r="E651" s="116" t="s">
        <v>254</v>
      </c>
      <c r="F651" s="128">
        <v>42990</v>
      </c>
      <c r="G651" s="115">
        <v>40</v>
      </c>
      <c r="H651" s="136">
        <v>30000</v>
      </c>
      <c r="I651" s="89">
        <v>3600448876</v>
      </c>
      <c r="J651" s="115">
        <v>3300</v>
      </c>
      <c r="K651" s="115" t="s">
        <v>255</v>
      </c>
      <c r="L651" s="130">
        <v>42999</v>
      </c>
      <c r="M651" s="115">
        <v>50</v>
      </c>
      <c r="N651" s="136">
        <v>-30000</v>
      </c>
      <c r="O651" s="122"/>
      <c r="T651" s="46"/>
    </row>
    <row r="652" spans="1:20" x14ac:dyDescent="0.3">
      <c r="A652" s="65"/>
      <c r="B652" s="127">
        <v>2000400429</v>
      </c>
      <c r="C652" s="65">
        <v>3600379250</v>
      </c>
      <c r="D652" s="116">
        <v>3300</v>
      </c>
      <c r="E652" s="116" t="s">
        <v>254</v>
      </c>
      <c r="F652" s="128">
        <v>42990</v>
      </c>
      <c r="G652" s="115">
        <v>40</v>
      </c>
      <c r="H652" s="136">
        <v>14100</v>
      </c>
      <c r="I652" s="89"/>
      <c r="J652" s="115"/>
      <c r="K652" s="115"/>
      <c r="L652" s="130"/>
      <c r="M652" s="115"/>
      <c r="N652" s="136"/>
      <c r="O652" s="122">
        <f>+H652</f>
        <v>14100</v>
      </c>
      <c r="T652" s="46"/>
    </row>
    <row r="653" spans="1:20" x14ac:dyDescent="0.3">
      <c r="A653" s="65"/>
      <c r="B653" s="127">
        <v>2000400429</v>
      </c>
      <c r="C653" s="65">
        <v>3600379251</v>
      </c>
      <c r="D653" s="116">
        <v>3300</v>
      </c>
      <c r="E653" s="116" t="s">
        <v>254</v>
      </c>
      <c r="F653" s="128">
        <v>42990</v>
      </c>
      <c r="G653" s="115">
        <v>40</v>
      </c>
      <c r="H653" s="136">
        <v>5320</v>
      </c>
      <c r="I653" s="89">
        <v>3600454742</v>
      </c>
      <c r="J653" s="115">
        <v>3300</v>
      </c>
      <c r="K653" s="115" t="s">
        <v>255</v>
      </c>
      <c r="L653" s="130">
        <v>42998</v>
      </c>
      <c r="M653" s="115">
        <v>50</v>
      </c>
      <c r="N653" s="136">
        <v>-5320</v>
      </c>
      <c r="O653" s="122"/>
      <c r="T653" s="46"/>
    </row>
    <row r="654" spans="1:20" x14ac:dyDescent="0.3">
      <c r="A654" s="65"/>
      <c r="B654" s="127">
        <v>2000400429</v>
      </c>
      <c r="C654" s="65">
        <v>3600379382</v>
      </c>
      <c r="D654" s="116">
        <v>3300</v>
      </c>
      <c r="E654" s="116" t="s">
        <v>254</v>
      </c>
      <c r="F654" s="128">
        <v>42990</v>
      </c>
      <c r="G654" s="115">
        <v>40</v>
      </c>
      <c r="H654" s="136">
        <v>4720</v>
      </c>
      <c r="I654" s="89"/>
      <c r="J654" s="115"/>
      <c r="K654" s="115"/>
      <c r="L654" s="130"/>
      <c r="M654" s="115"/>
      <c r="N654" s="136"/>
      <c r="O654" s="122">
        <f>+H654</f>
        <v>4720</v>
      </c>
      <c r="T654" s="46"/>
    </row>
    <row r="655" spans="1:20" x14ac:dyDescent="0.3">
      <c r="A655" s="65"/>
      <c r="B655" s="127">
        <v>2000400429</v>
      </c>
      <c r="C655" s="65">
        <v>3600381308</v>
      </c>
      <c r="D655" s="116">
        <v>3300</v>
      </c>
      <c r="E655" s="116" t="s">
        <v>254</v>
      </c>
      <c r="F655" s="128">
        <v>42990</v>
      </c>
      <c r="G655" s="115">
        <v>40</v>
      </c>
      <c r="H655" s="136">
        <v>27800</v>
      </c>
      <c r="I655" s="89"/>
      <c r="J655" s="115"/>
      <c r="K655" s="115"/>
      <c r="L655" s="130"/>
      <c r="M655" s="115"/>
      <c r="N655" s="136"/>
      <c r="O655" s="122">
        <f t="shared" ref="O655:O656" si="26">+H655</f>
        <v>27800</v>
      </c>
      <c r="T655" s="46"/>
    </row>
    <row r="656" spans="1:20" x14ac:dyDescent="0.3">
      <c r="A656" s="65"/>
      <c r="B656" s="127">
        <v>2000400429</v>
      </c>
      <c r="C656" s="65">
        <v>3600381316</v>
      </c>
      <c r="D656" s="116">
        <v>3300</v>
      </c>
      <c r="E656" s="116" t="s">
        <v>254</v>
      </c>
      <c r="F656" s="128">
        <v>42990</v>
      </c>
      <c r="G656" s="115">
        <v>40</v>
      </c>
      <c r="H656" s="136">
        <v>13820</v>
      </c>
      <c r="I656" s="89"/>
      <c r="J656" s="115"/>
      <c r="K656" s="115"/>
      <c r="L656" s="130"/>
      <c r="M656" s="115"/>
      <c r="N656" s="136"/>
      <c r="O656" s="122">
        <f t="shared" si="26"/>
        <v>13820</v>
      </c>
      <c r="T656" s="46"/>
    </row>
    <row r="657" spans="1:20" x14ac:dyDescent="0.3">
      <c r="A657" s="65"/>
      <c r="B657" s="127">
        <v>2000400429</v>
      </c>
      <c r="C657" s="65">
        <v>3600381320</v>
      </c>
      <c r="D657" s="116">
        <v>3300</v>
      </c>
      <c r="E657" s="116" t="s">
        <v>254</v>
      </c>
      <c r="F657" s="128">
        <v>42990</v>
      </c>
      <c r="G657" s="115">
        <v>40</v>
      </c>
      <c r="H657" s="136">
        <v>2160</v>
      </c>
      <c r="I657" s="89">
        <v>3600444628</v>
      </c>
      <c r="J657" s="115">
        <v>3300</v>
      </c>
      <c r="K657" s="115" t="s">
        <v>255</v>
      </c>
      <c r="L657" s="130">
        <v>42998</v>
      </c>
      <c r="M657" s="115">
        <v>50</v>
      </c>
      <c r="N657" s="136">
        <v>-2160</v>
      </c>
      <c r="O657" s="122"/>
      <c r="T657" s="46"/>
    </row>
    <row r="658" spans="1:20" x14ac:dyDescent="0.3">
      <c r="A658" s="65"/>
      <c r="B658" s="127">
        <v>2000400429</v>
      </c>
      <c r="C658" s="65">
        <v>3600376057</v>
      </c>
      <c r="D658" s="116">
        <v>3300</v>
      </c>
      <c r="E658" s="116" t="s">
        <v>254</v>
      </c>
      <c r="F658" s="128">
        <v>42991</v>
      </c>
      <c r="G658" s="115">
        <v>40</v>
      </c>
      <c r="H658" s="136">
        <v>6370</v>
      </c>
      <c r="I658" s="89">
        <v>3600455105</v>
      </c>
      <c r="J658" s="116">
        <v>3300</v>
      </c>
      <c r="K658" s="116" t="s">
        <v>255</v>
      </c>
      <c r="L658" s="130">
        <v>43007</v>
      </c>
      <c r="M658" s="115">
        <v>50</v>
      </c>
      <c r="N658" s="136">
        <v>-6370</v>
      </c>
      <c r="O658" s="122"/>
      <c r="T658" s="46"/>
    </row>
    <row r="659" spans="1:20" x14ac:dyDescent="0.3">
      <c r="A659" s="65"/>
      <c r="B659" s="127">
        <v>2000400429</v>
      </c>
      <c r="C659" s="65">
        <v>3600376436</v>
      </c>
      <c r="D659" s="116">
        <v>3300</v>
      </c>
      <c r="E659" s="116" t="s">
        <v>254</v>
      </c>
      <c r="F659" s="128">
        <v>42991</v>
      </c>
      <c r="G659" s="115">
        <v>40</v>
      </c>
      <c r="H659" s="136">
        <v>150000</v>
      </c>
      <c r="I659" s="89"/>
      <c r="J659" s="115"/>
      <c r="K659" s="115"/>
      <c r="L659" s="130"/>
      <c r="M659" s="115"/>
      <c r="N659" s="136"/>
      <c r="O659" s="122">
        <f>+H659</f>
        <v>150000</v>
      </c>
      <c r="T659" s="46"/>
    </row>
    <row r="660" spans="1:20" x14ac:dyDescent="0.3">
      <c r="A660" s="65"/>
      <c r="B660" s="127">
        <v>2000400429</v>
      </c>
      <c r="C660" s="65">
        <v>3600376437</v>
      </c>
      <c r="D660" s="116">
        <v>3300</v>
      </c>
      <c r="E660" s="116" t="s">
        <v>254</v>
      </c>
      <c r="F660" s="128">
        <v>42991</v>
      </c>
      <c r="G660" s="115">
        <v>40</v>
      </c>
      <c r="H660" s="136">
        <v>50000</v>
      </c>
      <c r="I660" s="89"/>
      <c r="J660" s="115"/>
      <c r="K660" s="115"/>
      <c r="L660" s="130"/>
      <c r="M660" s="115"/>
      <c r="N660" s="136"/>
      <c r="O660" s="122">
        <f>+H660</f>
        <v>50000</v>
      </c>
      <c r="T660" s="46"/>
    </row>
    <row r="661" spans="1:20" x14ac:dyDescent="0.3">
      <c r="A661" s="65"/>
      <c r="B661" s="127">
        <v>2000400429</v>
      </c>
      <c r="C661" s="65">
        <v>3600383536</v>
      </c>
      <c r="D661" s="116">
        <v>3300</v>
      </c>
      <c r="E661" s="116" t="s">
        <v>254</v>
      </c>
      <c r="F661" s="128">
        <v>42991</v>
      </c>
      <c r="G661" s="115">
        <v>40</v>
      </c>
      <c r="H661" s="136">
        <v>17000</v>
      </c>
      <c r="I661" s="89">
        <v>3600437957</v>
      </c>
      <c r="J661" s="116">
        <v>3300</v>
      </c>
      <c r="K661" s="116" t="s">
        <v>255</v>
      </c>
      <c r="L661" s="130">
        <v>43007</v>
      </c>
      <c r="M661" s="115">
        <v>50</v>
      </c>
      <c r="N661" s="136">
        <v>-17000</v>
      </c>
      <c r="O661" s="122"/>
      <c r="T661" s="46"/>
    </row>
    <row r="662" spans="1:20" x14ac:dyDescent="0.3">
      <c r="A662" s="65"/>
      <c r="B662" s="127">
        <v>2000400429</v>
      </c>
      <c r="C662" s="65">
        <v>3600384421</v>
      </c>
      <c r="D662" s="116">
        <v>3300</v>
      </c>
      <c r="E662" s="116" t="s">
        <v>254</v>
      </c>
      <c r="F662" s="128">
        <v>42991</v>
      </c>
      <c r="G662" s="115">
        <v>40</v>
      </c>
      <c r="H662" s="136">
        <v>22575</v>
      </c>
      <c r="I662" s="89">
        <v>3600437958</v>
      </c>
      <c r="J662" s="116">
        <v>3300</v>
      </c>
      <c r="K662" s="116" t="s">
        <v>255</v>
      </c>
      <c r="L662" s="130">
        <v>43007</v>
      </c>
      <c r="M662" s="115">
        <v>50</v>
      </c>
      <c r="N662" s="136">
        <v>-22575</v>
      </c>
      <c r="O662" s="122"/>
      <c r="T662" s="46"/>
    </row>
    <row r="663" spans="1:20" x14ac:dyDescent="0.3">
      <c r="A663" s="65"/>
      <c r="B663" s="127">
        <v>2000400429</v>
      </c>
      <c r="C663" s="65">
        <v>3600389828</v>
      </c>
      <c r="D663" s="116">
        <v>3300</v>
      </c>
      <c r="E663" s="116" t="s">
        <v>254</v>
      </c>
      <c r="F663" s="128">
        <v>42992</v>
      </c>
      <c r="G663" s="115">
        <v>40</v>
      </c>
      <c r="H663" s="136">
        <v>9840</v>
      </c>
      <c r="I663" s="89"/>
      <c r="J663" s="115"/>
      <c r="K663" s="115"/>
      <c r="L663" s="130"/>
      <c r="M663" s="115"/>
      <c r="N663" s="136"/>
      <c r="O663" s="122">
        <f>+H663</f>
        <v>9840</v>
      </c>
      <c r="T663" s="46"/>
    </row>
    <row r="664" spans="1:20" x14ac:dyDescent="0.3">
      <c r="A664" s="65"/>
      <c r="B664" s="127">
        <v>2000400429</v>
      </c>
      <c r="C664" s="65">
        <v>3600401800</v>
      </c>
      <c r="D664" s="116">
        <v>3300</v>
      </c>
      <c r="E664" s="116" t="s">
        <v>254</v>
      </c>
      <c r="F664" s="128">
        <v>42997</v>
      </c>
      <c r="G664" s="115">
        <v>40</v>
      </c>
      <c r="H664" s="136">
        <v>10000</v>
      </c>
      <c r="I664" s="89"/>
      <c r="J664" s="115"/>
      <c r="K664" s="115"/>
      <c r="L664" s="130"/>
      <c r="M664" s="115"/>
      <c r="N664" s="136"/>
      <c r="O664" s="122">
        <f t="shared" ref="O664:O678" si="27">+H664</f>
        <v>10000</v>
      </c>
      <c r="T664" s="46"/>
    </row>
    <row r="665" spans="1:20" x14ac:dyDescent="0.3">
      <c r="A665" s="65"/>
      <c r="B665" s="127">
        <v>2000400429</v>
      </c>
      <c r="C665" s="65">
        <v>3600403859</v>
      </c>
      <c r="D665" s="116">
        <v>3300</v>
      </c>
      <c r="E665" s="116" t="s">
        <v>254</v>
      </c>
      <c r="F665" s="128">
        <v>42997</v>
      </c>
      <c r="G665" s="115">
        <v>40</v>
      </c>
      <c r="H665" s="136">
        <v>26990</v>
      </c>
      <c r="I665" s="89"/>
      <c r="J665" s="115"/>
      <c r="K665" s="115"/>
      <c r="L665" s="130"/>
      <c r="M665" s="115"/>
      <c r="N665" s="136"/>
      <c r="O665" s="122">
        <f t="shared" si="27"/>
        <v>26990</v>
      </c>
      <c r="T665" s="46"/>
    </row>
    <row r="666" spans="1:20" x14ac:dyDescent="0.3">
      <c r="A666" s="65"/>
      <c r="B666" s="127">
        <v>2000400429</v>
      </c>
      <c r="C666" s="65">
        <v>3600403860</v>
      </c>
      <c r="D666" s="116">
        <v>3300</v>
      </c>
      <c r="E666" s="116" t="s">
        <v>254</v>
      </c>
      <c r="F666" s="128">
        <v>42997</v>
      </c>
      <c r="G666" s="115">
        <v>40</v>
      </c>
      <c r="H666" s="136">
        <v>8640</v>
      </c>
      <c r="I666" s="89"/>
      <c r="J666" s="115"/>
      <c r="K666" s="115"/>
      <c r="L666" s="130"/>
      <c r="M666" s="115"/>
      <c r="N666" s="136"/>
      <c r="O666" s="122">
        <f t="shared" si="27"/>
        <v>8640</v>
      </c>
      <c r="T666" s="46"/>
    </row>
    <row r="667" spans="1:20" x14ac:dyDescent="0.3">
      <c r="A667" s="65"/>
      <c r="B667" s="127">
        <v>2000400429</v>
      </c>
      <c r="C667" s="65">
        <v>3600403389</v>
      </c>
      <c r="D667" s="116">
        <v>3300</v>
      </c>
      <c r="E667" s="116" t="s">
        <v>254</v>
      </c>
      <c r="F667" s="128">
        <v>42998</v>
      </c>
      <c r="G667" s="115">
        <v>40</v>
      </c>
      <c r="H667" s="136">
        <v>12780</v>
      </c>
      <c r="I667" s="89"/>
      <c r="J667" s="115"/>
      <c r="K667" s="115"/>
      <c r="L667" s="130"/>
      <c r="M667" s="115"/>
      <c r="N667" s="136"/>
      <c r="O667" s="122">
        <f t="shared" si="27"/>
        <v>12780</v>
      </c>
      <c r="T667" s="46"/>
    </row>
    <row r="668" spans="1:20" x14ac:dyDescent="0.3">
      <c r="A668" s="65"/>
      <c r="B668" s="127">
        <v>2000400429</v>
      </c>
      <c r="C668" s="65">
        <v>3600404869</v>
      </c>
      <c r="D668" s="116">
        <v>3300</v>
      </c>
      <c r="E668" s="116" t="s">
        <v>254</v>
      </c>
      <c r="F668" s="128">
        <v>42998</v>
      </c>
      <c r="G668" s="115">
        <v>40</v>
      </c>
      <c r="H668" s="136">
        <v>60000</v>
      </c>
      <c r="I668" s="89"/>
      <c r="J668" s="115"/>
      <c r="K668" s="115"/>
      <c r="L668" s="130"/>
      <c r="M668" s="115"/>
      <c r="N668" s="136"/>
      <c r="O668" s="122">
        <f t="shared" si="27"/>
        <v>60000</v>
      </c>
      <c r="T668" s="46"/>
    </row>
    <row r="669" spans="1:20" x14ac:dyDescent="0.3">
      <c r="A669" s="65"/>
      <c r="B669" s="127">
        <v>2000400429</v>
      </c>
      <c r="C669" s="65">
        <v>3600406509</v>
      </c>
      <c r="D669" s="116">
        <v>3300</v>
      </c>
      <c r="E669" s="116" t="s">
        <v>254</v>
      </c>
      <c r="F669" s="128">
        <v>42998</v>
      </c>
      <c r="G669" s="115">
        <v>40</v>
      </c>
      <c r="H669" s="136">
        <v>59800</v>
      </c>
      <c r="I669" s="89"/>
      <c r="J669" s="115"/>
      <c r="K669" s="115"/>
      <c r="L669" s="130"/>
      <c r="M669" s="115"/>
      <c r="N669" s="136"/>
      <c r="O669" s="122">
        <f t="shared" si="27"/>
        <v>59800</v>
      </c>
      <c r="T669" s="46"/>
    </row>
    <row r="670" spans="1:20" x14ac:dyDescent="0.3">
      <c r="A670" s="65"/>
      <c r="B670" s="127">
        <v>2000400429</v>
      </c>
      <c r="C670" s="65">
        <v>3600406512</v>
      </c>
      <c r="D670" s="116">
        <v>3300</v>
      </c>
      <c r="E670" s="116" t="s">
        <v>254</v>
      </c>
      <c r="F670" s="128">
        <v>42998</v>
      </c>
      <c r="G670" s="115">
        <v>40</v>
      </c>
      <c r="H670" s="136">
        <v>21000</v>
      </c>
      <c r="I670" s="89"/>
      <c r="J670" s="115"/>
      <c r="K670" s="115"/>
      <c r="L670" s="130"/>
      <c r="M670" s="115"/>
      <c r="N670" s="136"/>
      <c r="O670" s="122">
        <f t="shared" si="27"/>
        <v>21000</v>
      </c>
      <c r="T670" s="46"/>
    </row>
    <row r="671" spans="1:20" x14ac:dyDescent="0.3">
      <c r="A671" s="65"/>
      <c r="B671" s="127">
        <v>2000400429</v>
      </c>
      <c r="C671" s="65">
        <v>3600380232</v>
      </c>
      <c r="D671" s="116">
        <v>3300</v>
      </c>
      <c r="E671" s="116" t="s">
        <v>254</v>
      </c>
      <c r="F671" s="128">
        <v>43003</v>
      </c>
      <c r="G671" s="115">
        <v>40</v>
      </c>
      <c r="H671" s="136">
        <v>10000</v>
      </c>
      <c r="I671" s="89"/>
      <c r="J671" s="115"/>
      <c r="K671" s="115"/>
      <c r="L671" s="130"/>
      <c r="M671" s="115"/>
      <c r="N671" s="136"/>
      <c r="O671" s="122">
        <f t="shared" si="27"/>
        <v>10000</v>
      </c>
      <c r="T671" s="46"/>
    </row>
    <row r="672" spans="1:20" x14ac:dyDescent="0.3">
      <c r="A672" s="65"/>
      <c r="B672" s="127">
        <v>2000400429</v>
      </c>
      <c r="C672" s="65">
        <v>3600413593</v>
      </c>
      <c r="D672" s="116">
        <v>3300</v>
      </c>
      <c r="E672" s="116" t="s">
        <v>254</v>
      </c>
      <c r="F672" s="128">
        <v>43003</v>
      </c>
      <c r="G672" s="115">
        <v>40</v>
      </c>
      <c r="H672" s="136">
        <v>4082</v>
      </c>
      <c r="I672" s="89"/>
      <c r="J672" s="115"/>
      <c r="K672" s="115"/>
      <c r="L672" s="130"/>
      <c r="M672" s="115"/>
      <c r="N672" s="136"/>
      <c r="O672" s="122">
        <f t="shared" si="27"/>
        <v>4082</v>
      </c>
      <c r="T672" s="46"/>
    </row>
    <row r="673" spans="1:20" x14ac:dyDescent="0.3">
      <c r="A673" s="65"/>
      <c r="B673" s="127">
        <v>2000400429</v>
      </c>
      <c r="C673" s="65">
        <v>3600401036</v>
      </c>
      <c r="D673" s="116">
        <v>3300</v>
      </c>
      <c r="E673" s="116" t="s">
        <v>254</v>
      </c>
      <c r="F673" s="128">
        <v>43004</v>
      </c>
      <c r="G673" s="115">
        <v>40</v>
      </c>
      <c r="H673" s="136">
        <v>88900</v>
      </c>
      <c r="I673" s="89"/>
      <c r="J673" s="115"/>
      <c r="K673" s="115"/>
      <c r="L673" s="130"/>
      <c r="M673" s="115"/>
      <c r="N673" s="136"/>
      <c r="O673" s="122">
        <f t="shared" si="27"/>
        <v>88900</v>
      </c>
      <c r="T673" s="46"/>
    </row>
    <row r="674" spans="1:20" x14ac:dyDescent="0.3">
      <c r="A674" s="65"/>
      <c r="B674" s="127">
        <v>2000400429</v>
      </c>
      <c r="C674" s="65">
        <v>3600391303</v>
      </c>
      <c r="D674" s="116">
        <v>3300</v>
      </c>
      <c r="E674" s="116" t="s">
        <v>254</v>
      </c>
      <c r="F674" s="128">
        <v>43006</v>
      </c>
      <c r="G674" s="115">
        <v>40</v>
      </c>
      <c r="H674" s="136">
        <v>13444</v>
      </c>
      <c r="I674" s="89"/>
      <c r="J674" s="115"/>
      <c r="K674" s="115"/>
      <c r="L674" s="130"/>
      <c r="M674" s="115"/>
      <c r="N674" s="136"/>
      <c r="O674" s="122">
        <f t="shared" si="27"/>
        <v>13444</v>
      </c>
      <c r="T674" s="46"/>
    </row>
    <row r="675" spans="1:20" x14ac:dyDescent="0.3">
      <c r="A675" s="65"/>
      <c r="B675" s="127">
        <v>2000400429</v>
      </c>
      <c r="C675" s="202">
        <v>3600432818</v>
      </c>
      <c r="D675" s="203">
        <v>3300</v>
      </c>
      <c r="E675" s="203" t="s">
        <v>254</v>
      </c>
      <c r="F675" s="204">
        <v>43006</v>
      </c>
      <c r="G675" s="205">
        <v>40</v>
      </c>
      <c r="H675" s="206">
        <v>144040</v>
      </c>
      <c r="I675" s="207"/>
      <c r="J675" s="205"/>
      <c r="K675" s="205"/>
      <c r="L675" s="208"/>
      <c r="M675" s="205"/>
      <c r="N675" s="206"/>
      <c r="O675" s="209">
        <f t="shared" si="27"/>
        <v>144040</v>
      </c>
      <c r="T675" s="46"/>
    </row>
    <row r="676" spans="1:20" x14ac:dyDescent="0.3">
      <c r="A676" s="65"/>
      <c r="B676" s="127">
        <v>2000400429</v>
      </c>
      <c r="C676" s="65">
        <v>3600436354</v>
      </c>
      <c r="D676" s="116">
        <v>3300</v>
      </c>
      <c r="E676" s="116" t="s">
        <v>254</v>
      </c>
      <c r="F676" s="128">
        <v>43007</v>
      </c>
      <c r="G676" s="115">
        <v>40</v>
      </c>
      <c r="H676" s="136">
        <v>285000</v>
      </c>
      <c r="I676" s="89"/>
      <c r="J676" s="115"/>
      <c r="K676" s="115"/>
      <c r="L676" s="130"/>
      <c r="M676" s="115"/>
      <c r="N676" s="136"/>
      <c r="O676" s="122">
        <f t="shared" si="27"/>
        <v>285000</v>
      </c>
      <c r="T676" s="46"/>
    </row>
    <row r="677" spans="1:20" x14ac:dyDescent="0.3">
      <c r="A677" s="65"/>
      <c r="B677" s="127">
        <v>2000400429</v>
      </c>
      <c r="C677" s="65">
        <v>3600438015</v>
      </c>
      <c r="D677" s="116">
        <v>3300</v>
      </c>
      <c r="E677" s="116" t="s">
        <v>254</v>
      </c>
      <c r="F677" s="128">
        <v>43007</v>
      </c>
      <c r="G677" s="115">
        <v>40</v>
      </c>
      <c r="H677" s="136">
        <v>102000</v>
      </c>
      <c r="I677" s="89"/>
      <c r="J677" s="115"/>
      <c r="K677" s="115"/>
      <c r="L677" s="130"/>
      <c r="M677" s="115"/>
      <c r="N677" s="136"/>
      <c r="O677" s="122">
        <f t="shared" si="27"/>
        <v>102000</v>
      </c>
      <c r="T677" s="46"/>
    </row>
    <row r="678" spans="1:20" x14ac:dyDescent="0.3">
      <c r="A678" s="65"/>
      <c r="B678" s="127">
        <v>2000400429</v>
      </c>
      <c r="C678" s="65">
        <v>3600439117</v>
      </c>
      <c r="D678" s="116">
        <v>3300</v>
      </c>
      <c r="E678" s="116" t="s">
        <v>254</v>
      </c>
      <c r="F678" s="128">
        <v>43007</v>
      </c>
      <c r="G678" s="115">
        <v>40</v>
      </c>
      <c r="H678" s="136">
        <v>190000</v>
      </c>
      <c r="I678" s="89"/>
      <c r="J678" s="115"/>
      <c r="K678" s="115"/>
      <c r="L678" s="130"/>
      <c r="M678" s="115"/>
      <c r="N678" s="136"/>
      <c r="O678" s="122">
        <f t="shared" si="27"/>
        <v>190000</v>
      </c>
      <c r="T678" s="46"/>
    </row>
    <row r="679" spans="1:20" x14ac:dyDescent="0.3">
      <c r="A679" s="65"/>
      <c r="B679" s="120"/>
      <c r="C679" s="167"/>
      <c r="D679" s="169"/>
      <c r="E679" s="169"/>
      <c r="F679" s="167"/>
      <c r="G679" s="169"/>
      <c r="H679" s="170">
        <f>SUM(H521:H678)</f>
        <v>3659923</v>
      </c>
      <c r="I679" s="173"/>
      <c r="J679" s="169"/>
      <c r="K679" s="169"/>
      <c r="L679" s="168"/>
      <c r="M679" s="169"/>
      <c r="N679" s="170"/>
      <c r="O679" s="174">
        <f>SUM(O521:O678)</f>
        <v>2810988</v>
      </c>
      <c r="Q679" s="152">
        <f>+O679</f>
        <v>2810988</v>
      </c>
      <c r="S679" s="153">
        <v>6307897</v>
      </c>
    </row>
    <row r="680" spans="1:20" x14ac:dyDescent="0.3">
      <c r="Q680" s="153">
        <f>SUM(Q3:Q679)</f>
        <v>15980506</v>
      </c>
      <c r="R680" s="153">
        <v>6760983</v>
      </c>
      <c r="S680" s="40">
        <v>19200</v>
      </c>
    </row>
    <row r="681" spans="1:20" x14ac:dyDescent="0.3">
      <c r="R681" s="153">
        <f>+R680-Q680</f>
        <v>-9219523</v>
      </c>
      <c r="S681" s="151">
        <f>+Q680-S680</f>
        <v>15961306</v>
      </c>
    </row>
    <row r="682" spans="1:20" x14ac:dyDescent="0.3">
      <c r="S682" s="151" t="e">
        <f>+S679+#REF!</f>
        <v>#REF!</v>
      </c>
    </row>
    <row r="683" spans="1:20" x14ac:dyDescent="0.3">
      <c r="Q683" s="40">
        <v>3674823</v>
      </c>
    </row>
    <row r="684" spans="1:20" x14ac:dyDescent="0.3">
      <c r="C684" s="69">
        <v>3600228449</v>
      </c>
      <c r="D684" s="146">
        <v>3300</v>
      </c>
      <c r="E684" s="146" t="s">
        <v>254</v>
      </c>
      <c r="F684" s="148">
        <v>42919</v>
      </c>
      <c r="G684" s="146">
        <v>40</v>
      </c>
      <c r="H684" s="143">
        <v>8120</v>
      </c>
      <c r="I684" s="90">
        <v>100214216</v>
      </c>
      <c r="J684" s="146"/>
      <c r="K684" s="146"/>
      <c r="L684" s="147">
        <v>42927</v>
      </c>
      <c r="M684" s="146"/>
      <c r="N684" s="143">
        <v>-320</v>
      </c>
      <c r="O684" s="164"/>
      <c r="Q684" s="152">
        <f>+Q683-H679</f>
        <v>14900</v>
      </c>
    </row>
    <row r="685" spans="1:20" x14ac:dyDescent="0.3">
      <c r="C685" s="69"/>
      <c r="D685" s="146"/>
      <c r="E685" s="146"/>
      <c r="F685" s="148"/>
      <c r="G685" s="146"/>
      <c r="H685" s="143"/>
      <c r="I685" s="90">
        <v>3600026379</v>
      </c>
      <c r="J685" s="146"/>
      <c r="K685" s="146"/>
      <c r="L685" s="147">
        <v>42928</v>
      </c>
      <c r="M685" s="146"/>
      <c r="N685" s="143">
        <v>-7800</v>
      </c>
      <c r="O685" s="164"/>
    </row>
    <row r="686" spans="1:20" x14ac:dyDescent="0.3">
      <c r="C686" s="69">
        <v>3600233342</v>
      </c>
      <c r="D686" s="146"/>
      <c r="E686" s="146"/>
      <c r="F686" s="148">
        <v>42921</v>
      </c>
      <c r="G686" s="146"/>
      <c r="H686" s="143">
        <v>20000</v>
      </c>
      <c r="I686" s="164"/>
      <c r="J686" s="146"/>
      <c r="K686" s="146"/>
      <c r="L686" s="165"/>
      <c r="M686" s="146"/>
      <c r="N686" s="166"/>
      <c r="O686" s="164">
        <f>+H686</f>
        <v>20000</v>
      </c>
    </row>
    <row r="687" spans="1:20" x14ac:dyDescent="0.3">
      <c r="C687" s="69">
        <v>3600234799</v>
      </c>
      <c r="D687" s="146"/>
      <c r="E687" s="146"/>
      <c r="F687" s="148">
        <v>42923</v>
      </c>
      <c r="G687" s="146"/>
      <c r="H687" s="143">
        <v>17500</v>
      </c>
      <c r="I687" s="90">
        <v>3600282817</v>
      </c>
      <c r="J687" s="146"/>
      <c r="K687" s="146"/>
      <c r="L687" s="147">
        <v>42934</v>
      </c>
      <c r="M687" s="146"/>
      <c r="N687" s="143">
        <v>-17500</v>
      </c>
      <c r="O687" s="164"/>
    </row>
    <row r="688" spans="1:20" x14ac:dyDescent="0.3">
      <c r="C688" s="69">
        <v>3600246361</v>
      </c>
      <c r="D688" s="146"/>
      <c r="E688" s="146"/>
      <c r="F688" s="148">
        <v>42933</v>
      </c>
      <c r="G688" s="146"/>
      <c r="H688" s="143">
        <v>14625</v>
      </c>
      <c r="I688" s="90">
        <v>3600279706</v>
      </c>
      <c r="J688" s="146"/>
      <c r="K688" s="146"/>
      <c r="L688" s="147">
        <v>42942</v>
      </c>
      <c r="M688" s="146"/>
      <c r="N688" s="143">
        <v>-11625</v>
      </c>
      <c r="O688" s="164">
        <f>+H688+N688+N689</f>
        <v>0</v>
      </c>
    </row>
    <row r="689" spans="3:15" x14ac:dyDescent="0.3">
      <c r="C689" s="69"/>
      <c r="D689" s="146"/>
      <c r="E689" s="146"/>
      <c r="F689" s="148"/>
      <c r="G689" s="146"/>
      <c r="H689" s="143"/>
      <c r="I689" s="90">
        <v>100214219</v>
      </c>
      <c r="J689" s="146"/>
      <c r="K689" s="146"/>
      <c r="L689" s="147">
        <v>42942</v>
      </c>
      <c r="M689" s="146"/>
      <c r="N689" s="143">
        <v>-3000</v>
      </c>
      <c r="O689" s="164"/>
    </row>
  </sheetData>
  <mergeCells count="3">
    <mergeCell ref="A2:H2"/>
    <mergeCell ref="I2:N2"/>
    <mergeCell ref="A1:O1"/>
  </mergeCells>
  <pageMargins left="0" right="0" top="0.19685039370078741" bottom="0.19685039370078741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7"/>
  <sheetViews>
    <sheetView topLeftCell="A631" zoomScale="142" zoomScaleNormal="142" workbookViewId="0">
      <selection activeCell="R674" sqref="R674"/>
    </sheetView>
  </sheetViews>
  <sheetFormatPr defaultRowHeight="17.25" x14ac:dyDescent="0.3"/>
  <cols>
    <col min="1" max="1" width="5.625" style="37" customWidth="1"/>
    <col min="2" max="2" width="11.875" style="39" customWidth="1"/>
    <col min="3" max="3" width="11.5" style="37" customWidth="1"/>
    <col min="4" max="4" width="4.125" style="38" customWidth="1"/>
    <col min="5" max="5" width="5.375" style="38" customWidth="1"/>
    <col min="6" max="6" width="9" style="37"/>
    <col min="7" max="7" width="3.625" style="38" customWidth="1"/>
    <col min="8" max="8" width="9.25" style="197" customWidth="1"/>
    <col min="9" max="9" width="8.875" style="39" customWidth="1"/>
    <col min="10" max="10" width="4.875" style="38" customWidth="1"/>
    <col min="11" max="11" width="5.25" style="38" customWidth="1"/>
    <col min="12" max="12" width="7.5" style="132" customWidth="1"/>
    <col min="13" max="13" width="3.875" style="38" customWidth="1"/>
    <col min="14" max="14" width="9.625" style="197" customWidth="1"/>
    <col min="15" max="15" width="11" style="39" customWidth="1"/>
    <col min="16" max="16" width="9.875" style="40" bestFit="1" customWidth="1"/>
    <col min="17" max="17" width="13.125" bestFit="1" customWidth="1"/>
    <col min="18" max="18" width="13.5" bestFit="1" customWidth="1"/>
  </cols>
  <sheetData>
    <row r="1" spans="1:16" x14ac:dyDescent="0.3">
      <c r="A1" s="435" t="s">
        <v>253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6" x14ac:dyDescent="0.3">
      <c r="A2" s="432" t="s">
        <v>250</v>
      </c>
      <c r="B2" s="432"/>
      <c r="C2" s="432"/>
      <c r="D2" s="432"/>
      <c r="E2" s="432"/>
      <c r="F2" s="432"/>
      <c r="G2" s="432"/>
      <c r="H2" s="433"/>
      <c r="I2" s="434" t="s">
        <v>252</v>
      </c>
      <c r="J2" s="432"/>
      <c r="K2" s="432"/>
      <c r="L2" s="432"/>
      <c r="M2" s="432"/>
      <c r="N2" s="433"/>
      <c r="O2" s="224"/>
    </row>
    <row r="3" spans="1:16" x14ac:dyDescent="0.3">
      <c r="A3" s="133"/>
      <c r="B3" s="158" t="s">
        <v>244</v>
      </c>
      <c r="C3" s="133" t="s">
        <v>245</v>
      </c>
      <c r="D3" s="133" t="s">
        <v>246</v>
      </c>
      <c r="E3" s="133" t="s">
        <v>247</v>
      </c>
      <c r="F3" s="133" t="s">
        <v>248</v>
      </c>
      <c r="G3" s="133" t="s">
        <v>249</v>
      </c>
      <c r="H3" s="225" t="s">
        <v>7</v>
      </c>
      <c r="I3" s="224" t="s">
        <v>245</v>
      </c>
      <c r="J3" s="133" t="s">
        <v>246</v>
      </c>
      <c r="K3" s="133" t="s">
        <v>247</v>
      </c>
      <c r="L3" s="226" t="s">
        <v>248</v>
      </c>
      <c r="M3" s="133" t="s">
        <v>249</v>
      </c>
      <c r="N3" s="225" t="s">
        <v>7</v>
      </c>
      <c r="O3" s="224" t="s">
        <v>251</v>
      </c>
    </row>
    <row r="4" spans="1:16" x14ac:dyDescent="0.3">
      <c r="A4" s="133"/>
      <c r="B4" s="158"/>
      <c r="C4" s="227">
        <v>3600051458</v>
      </c>
      <c r="D4" s="133"/>
      <c r="E4" s="133"/>
      <c r="F4" s="228">
        <v>42706</v>
      </c>
      <c r="G4" s="77"/>
      <c r="H4" s="96">
        <v>121100</v>
      </c>
      <c r="I4" s="229">
        <v>100255104</v>
      </c>
      <c r="J4" s="133"/>
      <c r="K4" s="133"/>
      <c r="L4" s="228">
        <v>42975</v>
      </c>
      <c r="M4" s="133"/>
      <c r="N4" s="96">
        <v>-21800</v>
      </c>
      <c r="O4" s="230"/>
      <c r="P4" s="46"/>
    </row>
    <row r="5" spans="1:16" x14ac:dyDescent="0.3">
      <c r="A5" s="133"/>
      <c r="B5" s="158"/>
      <c r="C5" s="78"/>
      <c r="D5" s="133"/>
      <c r="E5" s="133"/>
      <c r="F5" s="228"/>
      <c r="G5" s="77"/>
      <c r="H5" s="96"/>
      <c r="I5" s="229">
        <v>3600389219</v>
      </c>
      <c r="J5" s="133"/>
      <c r="K5" s="133"/>
      <c r="L5" s="228">
        <v>42975</v>
      </c>
      <c r="M5" s="133"/>
      <c r="N5" s="96">
        <v>-99300</v>
      </c>
      <c r="O5" s="230"/>
      <c r="P5" s="46"/>
    </row>
    <row r="6" spans="1:16" x14ac:dyDescent="0.3">
      <c r="A6" s="133"/>
      <c r="B6" s="158"/>
      <c r="C6" s="78">
        <v>3600075241</v>
      </c>
      <c r="D6" s="133"/>
      <c r="E6" s="133"/>
      <c r="F6" s="228">
        <v>42727</v>
      </c>
      <c r="G6" s="77"/>
      <c r="H6" s="96">
        <v>21300</v>
      </c>
      <c r="I6" s="229">
        <v>3600447685</v>
      </c>
      <c r="J6" s="133"/>
      <c r="K6" s="133"/>
      <c r="L6" s="228">
        <v>42986</v>
      </c>
      <c r="M6" s="133"/>
      <c r="N6" s="96">
        <v>-21300</v>
      </c>
      <c r="O6" s="230"/>
      <c r="P6" s="46"/>
    </row>
    <row r="7" spans="1:16" x14ac:dyDescent="0.3">
      <c r="A7" s="133"/>
      <c r="B7" s="158"/>
      <c r="C7" s="78">
        <v>3600127385</v>
      </c>
      <c r="D7" s="133"/>
      <c r="E7" s="133"/>
      <c r="F7" s="228">
        <v>42801</v>
      </c>
      <c r="G7" s="77"/>
      <c r="H7" s="96">
        <v>47050</v>
      </c>
      <c r="I7" s="229">
        <v>3600391176</v>
      </c>
      <c r="J7" s="133"/>
      <c r="K7" s="133"/>
      <c r="L7" s="228">
        <v>42955</v>
      </c>
      <c r="M7" s="133"/>
      <c r="N7" s="96">
        <v>-47050</v>
      </c>
      <c r="O7" s="230"/>
    </row>
    <row r="8" spans="1:16" x14ac:dyDescent="0.3">
      <c r="A8" s="133"/>
      <c r="B8" s="158"/>
      <c r="C8" s="78">
        <v>3600136449</v>
      </c>
      <c r="D8" s="133"/>
      <c r="E8" s="133"/>
      <c r="F8" s="228">
        <v>42809</v>
      </c>
      <c r="G8" s="77"/>
      <c r="H8" s="96">
        <v>398100</v>
      </c>
      <c r="I8" s="229">
        <v>100300026</v>
      </c>
      <c r="J8" s="133"/>
      <c r="K8" s="133"/>
      <c r="L8" s="228">
        <v>43006</v>
      </c>
      <c r="M8" s="133"/>
      <c r="N8" s="96">
        <v>-4400</v>
      </c>
      <c r="O8" s="230"/>
    </row>
    <row r="9" spans="1:16" x14ac:dyDescent="0.3">
      <c r="A9" s="133"/>
      <c r="B9" s="158"/>
      <c r="C9" s="231"/>
      <c r="D9" s="133"/>
      <c r="E9" s="133"/>
      <c r="F9" s="228"/>
      <c r="G9" s="77"/>
      <c r="H9" s="96"/>
      <c r="I9" s="229">
        <v>3600453445</v>
      </c>
      <c r="J9" s="133"/>
      <c r="K9" s="133"/>
      <c r="L9" s="228">
        <v>43006</v>
      </c>
      <c r="M9" s="133"/>
      <c r="N9" s="96">
        <v>-393700</v>
      </c>
      <c r="O9" s="230"/>
    </row>
    <row r="10" spans="1:16" x14ac:dyDescent="0.3">
      <c r="A10" s="133"/>
      <c r="B10" s="158"/>
      <c r="C10" s="78">
        <v>3600153204</v>
      </c>
      <c r="D10" s="133"/>
      <c r="E10" s="133"/>
      <c r="F10" s="228">
        <v>42824</v>
      </c>
      <c r="G10" s="77"/>
      <c r="H10" s="96">
        <v>100000</v>
      </c>
      <c r="I10" s="229">
        <v>3600447983</v>
      </c>
      <c r="J10" s="133"/>
      <c r="K10" s="133"/>
      <c r="L10" s="228">
        <v>42996</v>
      </c>
      <c r="M10" s="133"/>
      <c r="N10" s="96">
        <v>-100000</v>
      </c>
      <c r="O10" s="230"/>
    </row>
    <row r="11" spans="1:16" x14ac:dyDescent="0.3">
      <c r="A11" s="133"/>
      <c r="B11" s="158"/>
      <c r="C11" s="79">
        <v>3600149354</v>
      </c>
      <c r="D11" s="146"/>
      <c r="E11" s="146"/>
      <c r="F11" s="265">
        <v>42824</v>
      </c>
      <c r="G11" s="72"/>
      <c r="H11" s="95">
        <v>210200</v>
      </c>
      <c r="I11" s="266"/>
      <c r="J11" s="146"/>
      <c r="K11" s="146"/>
      <c r="L11" s="265"/>
      <c r="M11" s="146"/>
      <c r="N11" s="95"/>
      <c r="O11" s="292">
        <f>+H11</f>
        <v>210200</v>
      </c>
    </row>
    <row r="12" spans="1:16" x14ac:dyDescent="0.3">
      <c r="A12" s="133"/>
      <c r="B12" s="158"/>
      <c r="C12" s="78">
        <v>3600169316</v>
      </c>
      <c r="D12" s="133"/>
      <c r="E12" s="133"/>
      <c r="F12" s="228">
        <v>42851</v>
      </c>
      <c r="G12" s="77"/>
      <c r="H12" s="96">
        <v>181610</v>
      </c>
      <c r="I12" s="229">
        <v>3600447979</v>
      </c>
      <c r="J12" s="133"/>
      <c r="K12" s="133"/>
      <c r="L12" s="228">
        <v>42979</v>
      </c>
      <c r="M12" s="133"/>
      <c r="N12" s="96">
        <v>-181610</v>
      </c>
      <c r="O12" s="233"/>
    </row>
    <row r="13" spans="1:16" s="110" customFormat="1" x14ac:dyDescent="0.3">
      <c r="A13" s="146"/>
      <c r="B13" s="293"/>
      <c r="C13" s="79">
        <v>3600181319</v>
      </c>
      <c r="D13" s="146"/>
      <c r="E13" s="146"/>
      <c r="F13" s="265">
        <v>42871</v>
      </c>
      <c r="G13" s="72"/>
      <c r="H13" s="95">
        <v>100000</v>
      </c>
      <c r="I13" s="267"/>
      <c r="J13" s="146"/>
      <c r="K13" s="146"/>
      <c r="L13" s="265"/>
      <c r="M13" s="146"/>
      <c r="N13" s="95"/>
      <c r="O13" s="294">
        <f>+H13</f>
        <v>100000</v>
      </c>
      <c r="P13" s="49"/>
    </row>
    <row r="14" spans="1:16" x14ac:dyDescent="0.3">
      <c r="A14" s="133"/>
      <c r="B14" s="158"/>
      <c r="C14" s="78">
        <v>3600189197</v>
      </c>
      <c r="D14" s="133"/>
      <c r="E14" s="133"/>
      <c r="F14" s="228">
        <v>42880</v>
      </c>
      <c r="G14" s="77"/>
      <c r="H14" s="96">
        <v>75650</v>
      </c>
      <c r="I14" s="229">
        <v>3600389232</v>
      </c>
      <c r="J14" s="133"/>
      <c r="K14" s="133"/>
      <c r="L14" s="228">
        <v>42978</v>
      </c>
      <c r="M14" s="133"/>
      <c r="N14" s="96">
        <v>-75650</v>
      </c>
      <c r="O14" s="233"/>
    </row>
    <row r="15" spans="1:16" x14ac:dyDescent="0.3">
      <c r="A15" s="133"/>
      <c r="B15" s="158"/>
      <c r="C15" s="78">
        <v>3600194795</v>
      </c>
      <c r="D15" s="133"/>
      <c r="E15" s="133"/>
      <c r="F15" s="228">
        <v>42887</v>
      </c>
      <c r="G15" s="77"/>
      <c r="H15" s="96">
        <v>20000</v>
      </c>
      <c r="I15" s="229">
        <v>3600389234</v>
      </c>
      <c r="J15" s="133"/>
      <c r="K15" s="133"/>
      <c r="L15" s="228">
        <v>42969</v>
      </c>
      <c r="M15" s="133"/>
      <c r="N15" s="96">
        <v>-20000</v>
      </c>
      <c r="O15" s="233"/>
    </row>
    <row r="16" spans="1:16" x14ac:dyDescent="0.3">
      <c r="A16" s="133"/>
      <c r="B16" s="158"/>
      <c r="C16" s="78">
        <v>3600199124</v>
      </c>
      <c r="D16" s="133"/>
      <c r="E16" s="133"/>
      <c r="F16" s="228">
        <v>42888</v>
      </c>
      <c r="G16" s="77"/>
      <c r="H16" s="96">
        <v>20000</v>
      </c>
      <c r="I16" s="229">
        <v>3600391178</v>
      </c>
      <c r="J16" s="133"/>
      <c r="K16" s="133"/>
      <c r="L16" s="228">
        <v>42955</v>
      </c>
      <c r="M16" s="133"/>
      <c r="N16" s="96">
        <v>-20000</v>
      </c>
      <c r="O16" s="233"/>
    </row>
    <row r="17" spans="1:16" s="110" customFormat="1" x14ac:dyDescent="0.3">
      <c r="A17" s="146"/>
      <c r="B17" s="293"/>
      <c r="C17" s="79">
        <v>3600202505</v>
      </c>
      <c r="D17" s="146"/>
      <c r="E17" s="146"/>
      <c r="F17" s="265">
        <v>42892</v>
      </c>
      <c r="G17" s="72"/>
      <c r="H17" s="95">
        <v>87366</v>
      </c>
      <c r="I17" s="267"/>
      <c r="J17" s="146"/>
      <c r="K17" s="146"/>
      <c r="L17" s="265"/>
      <c r="M17" s="146"/>
      <c r="N17" s="95"/>
      <c r="O17" s="294">
        <f>+H17</f>
        <v>87366</v>
      </c>
      <c r="P17" s="49"/>
    </row>
    <row r="18" spans="1:16" x14ac:dyDescent="0.3">
      <c r="A18" s="133"/>
      <c r="B18" s="158"/>
      <c r="C18" s="78">
        <v>3600155468</v>
      </c>
      <c r="D18" s="133"/>
      <c r="E18" s="133"/>
      <c r="F18" s="228">
        <v>42898</v>
      </c>
      <c r="G18" s="77"/>
      <c r="H18" s="96">
        <v>20000</v>
      </c>
      <c r="I18" s="229">
        <v>3600406948</v>
      </c>
      <c r="J18" s="133"/>
      <c r="K18" s="133"/>
      <c r="L18" s="228">
        <v>42983</v>
      </c>
      <c r="M18" s="133"/>
      <c r="N18" s="96">
        <v>-20000</v>
      </c>
      <c r="O18" s="230"/>
    </row>
    <row r="19" spans="1:16" s="110" customFormat="1" x14ac:dyDescent="0.3">
      <c r="A19" s="146"/>
      <c r="B19" s="293"/>
      <c r="C19" s="79">
        <v>3600155467</v>
      </c>
      <c r="D19" s="146"/>
      <c r="E19" s="146"/>
      <c r="F19" s="265">
        <v>42898</v>
      </c>
      <c r="G19" s="72"/>
      <c r="H19" s="95">
        <v>20000</v>
      </c>
      <c r="I19" s="267"/>
      <c r="J19" s="146"/>
      <c r="K19" s="146"/>
      <c r="L19" s="265"/>
      <c r="M19" s="146"/>
      <c r="N19" s="95"/>
      <c r="O19" s="294">
        <f>+H19</f>
        <v>20000</v>
      </c>
      <c r="P19" s="49"/>
    </row>
    <row r="20" spans="1:16" x14ac:dyDescent="0.3">
      <c r="A20" s="133"/>
      <c r="B20" s="158"/>
      <c r="C20" s="78">
        <v>3600206477</v>
      </c>
      <c r="D20" s="133"/>
      <c r="E20" s="133"/>
      <c r="F20" s="228">
        <v>42899</v>
      </c>
      <c r="G20" s="77"/>
      <c r="H20" s="96">
        <v>34040</v>
      </c>
      <c r="I20" s="229">
        <v>3600381292</v>
      </c>
      <c r="J20" s="133"/>
      <c r="K20" s="133"/>
      <c r="L20" s="228">
        <v>42948</v>
      </c>
      <c r="M20" s="133"/>
      <c r="N20" s="96">
        <v>-34040</v>
      </c>
      <c r="O20" s="233"/>
    </row>
    <row r="21" spans="1:16" x14ac:dyDescent="0.3">
      <c r="A21" s="133"/>
      <c r="B21" s="158"/>
      <c r="C21" s="78">
        <v>3600210195</v>
      </c>
      <c r="D21" s="133"/>
      <c r="E21" s="133"/>
      <c r="F21" s="228">
        <v>42905</v>
      </c>
      <c r="G21" s="77"/>
      <c r="H21" s="96">
        <v>135000</v>
      </c>
      <c r="I21" s="229">
        <v>3600322081</v>
      </c>
      <c r="J21" s="133"/>
      <c r="K21" s="133"/>
      <c r="L21" s="228">
        <v>42968</v>
      </c>
      <c r="M21" s="133"/>
      <c r="N21" s="96">
        <f>-H21</f>
        <v>-135000</v>
      </c>
      <c r="O21" s="233"/>
    </row>
    <row r="22" spans="1:16" s="110" customFormat="1" x14ac:dyDescent="0.3">
      <c r="A22" s="146"/>
      <c r="B22" s="293"/>
      <c r="C22" s="79">
        <v>3600210452</v>
      </c>
      <c r="D22" s="146"/>
      <c r="E22" s="146"/>
      <c r="F22" s="265">
        <v>42905</v>
      </c>
      <c r="G22" s="72"/>
      <c r="H22" s="95">
        <v>20000</v>
      </c>
      <c r="I22" s="267"/>
      <c r="J22" s="146"/>
      <c r="K22" s="146"/>
      <c r="L22" s="265"/>
      <c r="M22" s="146"/>
      <c r="N22" s="95"/>
      <c r="O22" s="294">
        <f>+H22</f>
        <v>20000</v>
      </c>
      <c r="P22" s="157"/>
    </row>
    <row r="23" spans="1:16" s="110" customFormat="1" x14ac:dyDescent="0.3">
      <c r="A23" s="146"/>
      <c r="B23" s="293"/>
      <c r="C23" s="79">
        <v>3600216321</v>
      </c>
      <c r="D23" s="146"/>
      <c r="E23" s="146"/>
      <c r="F23" s="265">
        <v>42905</v>
      </c>
      <c r="G23" s="72"/>
      <c r="H23" s="95">
        <v>80000</v>
      </c>
      <c r="I23" s="267"/>
      <c r="J23" s="146"/>
      <c r="K23" s="146"/>
      <c r="L23" s="265"/>
      <c r="M23" s="146"/>
      <c r="N23" s="95"/>
      <c r="O23" s="292">
        <f>+H23</f>
        <v>80000</v>
      </c>
      <c r="P23" s="49"/>
    </row>
    <row r="24" spans="1:16" x14ac:dyDescent="0.3">
      <c r="A24" s="133"/>
      <c r="B24" s="158"/>
      <c r="C24" s="78">
        <v>3600217226</v>
      </c>
      <c r="D24" s="133"/>
      <c r="E24" s="133"/>
      <c r="F24" s="228">
        <v>42906</v>
      </c>
      <c r="G24" s="77"/>
      <c r="H24" s="96">
        <v>20000</v>
      </c>
      <c r="I24" s="229">
        <v>3600447637</v>
      </c>
      <c r="J24" s="133"/>
      <c r="K24" s="133"/>
      <c r="L24" s="228">
        <v>42979</v>
      </c>
      <c r="M24" s="133"/>
      <c r="N24" s="96">
        <v>-20000</v>
      </c>
      <c r="O24" s="233"/>
    </row>
    <row r="25" spans="1:16" x14ac:dyDescent="0.3">
      <c r="A25" s="133"/>
      <c r="B25" s="158"/>
      <c r="C25" s="78">
        <v>3600221746</v>
      </c>
      <c r="D25" s="133"/>
      <c r="E25" s="133"/>
      <c r="F25" s="228">
        <v>42908</v>
      </c>
      <c r="G25" s="77"/>
      <c r="H25" s="96">
        <v>20000</v>
      </c>
      <c r="I25" s="229">
        <v>3600406954</v>
      </c>
      <c r="J25" s="133"/>
      <c r="K25" s="133"/>
      <c r="L25" s="228">
        <v>43000</v>
      </c>
      <c r="M25" s="133"/>
      <c r="N25" s="96">
        <v>-20000</v>
      </c>
      <c r="O25" s="233"/>
    </row>
    <row r="26" spans="1:16" s="110" customFormat="1" x14ac:dyDescent="0.3">
      <c r="A26" s="146"/>
      <c r="B26" s="293"/>
      <c r="C26" s="79">
        <v>3600221452</v>
      </c>
      <c r="D26" s="146"/>
      <c r="E26" s="146"/>
      <c r="F26" s="265">
        <v>42908</v>
      </c>
      <c r="G26" s="72"/>
      <c r="H26" s="95">
        <v>29360</v>
      </c>
      <c r="I26" s="267"/>
      <c r="J26" s="146"/>
      <c r="K26" s="146"/>
      <c r="L26" s="265"/>
      <c r="M26" s="146"/>
      <c r="N26" s="95"/>
      <c r="O26" s="292">
        <f>+H26</f>
        <v>29360</v>
      </c>
      <c r="P26" s="49"/>
    </row>
    <row r="27" spans="1:16" x14ac:dyDescent="0.3">
      <c r="A27" s="133"/>
      <c r="B27" s="158"/>
      <c r="C27" s="78">
        <v>3600225826</v>
      </c>
      <c r="D27" s="133"/>
      <c r="E27" s="133"/>
      <c r="F27" s="228">
        <v>42913</v>
      </c>
      <c r="G27" s="77"/>
      <c r="H27" s="96">
        <v>55100</v>
      </c>
      <c r="I27" s="229">
        <v>3600381291</v>
      </c>
      <c r="J27" s="133"/>
      <c r="K27" s="133"/>
      <c r="L27" s="228">
        <v>42948</v>
      </c>
      <c r="M27" s="133"/>
      <c r="N27" s="96">
        <v>-55100</v>
      </c>
      <c r="O27" s="230"/>
      <c r="P27" s="46"/>
    </row>
    <row r="28" spans="1:16" x14ac:dyDescent="0.3">
      <c r="A28" s="133"/>
      <c r="B28" s="158"/>
      <c r="C28" s="78">
        <v>3600225037</v>
      </c>
      <c r="D28" s="133"/>
      <c r="E28" s="133"/>
      <c r="F28" s="228">
        <v>42914</v>
      </c>
      <c r="G28" s="77"/>
      <c r="H28" s="96">
        <v>31300</v>
      </c>
      <c r="I28" s="229">
        <v>100031600</v>
      </c>
      <c r="J28" s="133"/>
      <c r="K28" s="133"/>
      <c r="L28" s="228">
        <v>42963</v>
      </c>
      <c r="M28" s="133"/>
      <c r="N28" s="96">
        <v>-370</v>
      </c>
      <c r="O28" s="233"/>
    </row>
    <row r="29" spans="1:16" x14ac:dyDescent="0.3">
      <c r="A29" s="133"/>
      <c r="B29" s="158"/>
      <c r="C29" s="78"/>
      <c r="D29" s="133"/>
      <c r="E29" s="133"/>
      <c r="F29" s="228"/>
      <c r="G29" s="77"/>
      <c r="H29" s="96"/>
      <c r="I29" s="229">
        <v>3600322075</v>
      </c>
      <c r="J29" s="133"/>
      <c r="K29" s="133"/>
      <c r="L29" s="228">
        <v>42963</v>
      </c>
      <c r="M29" s="133"/>
      <c r="N29" s="96">
        <v>-30930</v>
      </c>
      <c r="O29" s="233"/>
    </row>
    <row r="30" spans="1:16" x14ac:dyDescent="0.3">
      <c r="A30" s="133"/>
      <c r="B30" s="158"/>
      <c r="C30" s="78">
        <v>3600229217</v>
      </c>
      <c r="D30" s="133"/>
      <c r="E30" s="133"/>
      <c r="F30" s="228">
        <v>42915</v>
      </c>
      <c r="G30" s="77"/>
      <c r="H30" s="96">
        <v>15000</v>
      </c>
      <c r="I30" s="229">
        <v>3600389230</v>
      </c>
      <c r="J30" s="133"/>
      <c r="K30" s="133"/>
      <c r="L30" s="228">
        <v>42968</v>
      </c>
      <c r="M30" s="133"/>
      <c r="N30" s="96">
        <v>-15000</v>
      </c>
      <c r="O30" s="233"/>
    </row>
    <row r="31" spans="1:16" x14ac:dyDescent="0.3">
      <c r="A31" s="133"/>
      <c r="B31" s="158"/>
      <c r="C31" s="74">
        <v>3600229746</v>
      </c>
      <c r="D31" s="133">
        <v>3300</v>
      </c>
      <c r="E31" s="133" t="s">
        <v>254</v>
      </c>
      <c r="F31" s="234">
        <v>42919</v>
      </c>
      <c r="G31" s="133">
        <v>40</v>
      </c>
      <c r="H31" s="137">
        <v>25000</v>
      </c>
      <c r="I31" s="91">
        <v>3600389233</v>
      </c>
      <c r="J31" s="133">
        <v>3300</v>
      </c>
      <c r="K31" s="135" t="s">
        <v>255</v>
      </c>
      <c r="L31" s="129">
        <v>42971</v>
      </c>
      <c r="M31" s="135">
        <v>50</v>
      </c>
      <c r="N31" s="137">
        <v>-25000</v>
      </c>
      <c r="O31" s="235"/>
    </row>
    <row r="32" spans="1:16" x14ac:dyDescent="0.3">
      <c r="A32" s="133"/>
      <c r="B32" s="158"/>
      <c r="C32" s="74">
        <v>3600233343</v>
      </c>
      <c r="D32" s="133"/>
      <c r="E32" s="133"/>
      <c r="F32" s="234">
        <v>42921</v>
      </c>
      <c r="G32" s="133"/>
      <c r="H32" s="137">
        <v>57000</v>
      </c>
      <c r="I32" s="91">
        <v>3600392389</v>
      </c>
      <c r="J32" s="133">
        <v>3300</v>
      </c>
      <c r="K32" s="133" t="s">
        <v>255</v>
      </c>
      <c r="L32" s="129">
        <v>42949</v>
      </c>
      <c r="M32" s="133">
        <v>50</v>
      </c>
      <c r="N32" s="137">
        <v>-57000</v>
      </c>
      <c r="O32" s="235"/>
    </row>
    <row r="33" spans="1:16" s="110" customFormat="1" x14ac:dyDescent="0.3">
      <c r="A33" s="146"/>
      <c r="B33" s="293"/>
      <c r="C33" s="79">
        <v>3600235629</v>
      </c>
      <c r="D33" s="146"/>
      <c r="E33" s="146"/>
      <c r="F33" s="265">
        <v>42922</v>
      </c>
      <c r="G33" s="72">
        <v>40</v>
      </c>
      <c r="H33" s="95">
        <v>162400</v>
      </c>
      <c r="I33" s="267"/>
      <c r="J33" s="146"/>
      <c r="K33" s="146"/>
      <c r="L33" s="265"/>
      <c r="M33" s="146"/>
      <c r="N33" s="95"/>
      <c r="O33" s="294">
        <f>+H33</f>
        <v>162400</v>
      </c>
      <c r="P33" s="157"/>
    </row>
    <row r="34" spans="1:16" x14ac:dyDescent="0.3">
      <c r="A34" s="133"/>
      <c r="B34" s="158"/>
      <c r="C34" s="74">
        <v>3600233673</v>
      </c>
      <c r="D34" s="133"/>
      <c r="E34" s="133"/>
      <c r="F34" s="234">
        <v>42923</v>
      </c>
      <c r="G34" s="133"/>
      <c r="H34" s="137">
        <v>16800</v>
      </c>
      <c r="I34" s="91">
        <v>3600389226</v>
      </c>
      <c r="J34" s="133">
        <v>3300</v>
      </c>
      <c r="K34" s="135" t="s">
        <v>255</v>
      </c>
      <c r="L34" s="129">
        <v>42968</v>
      </c>
      <c r="M34" s="135">
        <v>50</v>
      </c>
      <c r="N34" s="137">
        <v>-16800</v>
      </c>
      <c r="O34" s="235"/>
      <c r="P34" s="46"/>
    </row>
    <row r="35" spans="1:16" x14ac:dyDescent="0.3">
      <c r="A35" s="133"/>
      <c r="B35" s="158"/>
      <c r="C35" s="74">
        <v>3600235942</v>
      </c>
      <c r="D35" s="133"/>
      <c r="E35" s="133"/>
      <c r="F35" s="234">
        <v>42923</v>
      </c>
      <c r="G35" s="133"/>
      <c r="H35" s="137">
        <v>100000</v>
      </c>
      <c r="I35" s="91">
        <v>3600389227</v>
      </c>
      <c r="J35" s="133">
        <v>3300</v>
      </c>
      <c r="K35" s="135" t="s">
        <v>255</v>
      </c>
      <c r="L35" s="129">
        <v>42956</v>
      </c>
      <c r="M35" s="135">
        <v>50</v>
      </c>
      <c r="N35" s="137">
        <v>-100000</v>
      </c>
      <c r="O35" s="230"/>
      <c r="P35" s="46"/>
    </row>
    <row r="36" spans="1:16" x14ac:dyDescent="0.3">
      <c r="A36" s="133"/>
      <c r="B36" s="236">
        <v>2000400429</v>
      </c>
      <c r="C36" s="74">
        <v>3600236508</v>
      </c>
      <c r="D36" s="133"/>
      <c r="E36" s="133"/>
      <c r="F36" s="234">
        <v>42923</v>
      </c>
      <c r="G36" s="133"/>
      <c r="H36" s="137">
        <v>100000</v>
      </c>
      <c r="I36" s="91">
        <v>3600389225</v>
      </c>
      <c r="J36" s="133">
        <v>3300</v>
      </c>
      <c r="K36" s="135" t="s">
        <v>255</v>
      </c>
      <c r="L36" s="129">
        <v>42956</v>
      </c>
      <c r="M36" s="135">
        <v>50</v>
      </c>
      <c r="N36" s="137">
        <v>-100000</v>
      </c>
      <c r="O36" s="233"/>
    </row>
    <row r="37" spans="1:16" x14ac:dyDescent="0.3">
      <c r="A37" s="133"/>
      <c r="B37" s="158"/>
      <c r="C37" s="74">
        <v>3600236602</v>
      </c>
      <c r="D37" s="133"/>
      <c r="E37" s="133"/>
      <c r="F37" s="234">
        <v>42923</v>
      </c>
      <c r="G37" s="133"/>
      <c r="H37" s="137">
        <v>21200</v>
      </c>
      <c r="I37" s="91">
        <v>100245245</v>
      </c>
      <c r="J37" s="133">
        <v>3300</v>
      </c>
      <c r="K37" s="135" t="s">
        <v>256</v>
      </c>
      <c r="L37" s="129">
        <v>42969</v>
      </c>
      <c r="M37" s="135">
        <v>50</v>
      </c>
      <c r="N37" s="137">
        <v>-1700</v>
      </c>
      <c r="O37" s="233"/>
    </row>
    <row r="38" spans="1:16" x14ac:dyDescent="0.3">
      <c r="A38" s="133"/>
      <c r="B38" s="158"/>
      <c r="C38" s="74"/>
      <c r="D38" s="133"/>
      <c r="E38" s="133"/>
      <c r="F38" s="234"/>
      <c r="G38" s="133"/>
      <c r="H38" s="137"/>
      <c r="I38" s="91">
        <v>3600322078</v>
      </c>
      <c r="J38" s="133">
        <v>3300</v>
      </c>
      <c r="K38" s="133" t="s">
        <v>255</v>
      </c>
      <c r="L38" s="129">
        <v>42969</v>
      </c>
      <c r="M38" s="135">
        <v>50</v>
      </c>
      <c r="N38" s="137">
        <v>-19500</v>
      </c>
      <c r="O38" s="233"/>
    </row>
    <row r="39" spans="1:16" x14ac:dyDescent="0.3">
      <c r="A39" s="133"/>
      <c r="B39" s="158"/>
      <c r="C39" s="74">
        <v>3600232448</v>
      </c>
      <c r="D39" s="133"/>
      <c r="E39" s="133"/>
      <c r="F39" s="234">
        <v>42928</v>
      </c>
      <c r="G39" s="133"/>
      <c r="H39" s="137">
        <v>100000</v>
      </c>
      <c r="I39" s="91">
        <v>3600392570</v>
      </c>
      <c r="J39" s="133">
        <v>3300</v>
      </c>
      <c r="K39" s="133" t="s">
        <v>255</v>
      </c>
      <c r="L39" s="129">
        <v>42949</v>
      </c>
      <c r="M39" s="133">
        <v>50</v>
      </c>
      <c r="N39" s="137">
        <v>-100000</v>
      </c>
      <c r="O39" s="233"/>
    </row>
    <row r="40" spans="1:16" x14ac:dyDescent="0.3">
      <c r="A40" s="133"/>
      <c r="B40" s="158"/>
      <c r="C40" s="74">
        <v>3600238248</v>
      </c>
      <c r="D40" s="133"/>
      <c r="E40" s="133"/>
      <c r="F40" s="234">
        <v>42928</v>
      </c>
      <c r="G40" s="133"/>
      <c r="H40" s="137">
        <v>144000</v>
      </c>
      <c r="I40" s="91">
        <v>100031595</v>
      </c>
      <c r="J40" s="133">
        <v>3300</v>
      </c>
      <c r="K40" s="133" t="s">
        <v>256</v>
      </c>
      <c r="L40" s="129">
        <v>42950</v>
      </c>
      <c r="M40" s="133">
        <v>50</v>
      </c>
      <c r="N40" s="137">
        <v>-3000</v>
      </c>
      <c r="O40" s="233"/>
    </row>
    <row r="41" spans="1:16" x14ac:dyDescent="0.3">
      <c r="A41" s="133"/>
      <c r="B41" s="158"/>
      <c r="C41" s="74"/>
      <c r="D41" s="133"/>
      <c r="E41" s="133"/>
      <c r="F41" s="234"/>
      <c r="G41" s="133"/>
      <c r="H41" s="137"/>
      <c r="I41" s="91">
        <v>3600382395</v>
      </c>
      <c r="J41" s="133">
        <v>3300</v>
      </c>
      <c r="K41" s="133" t="s">
        <v>255</v>
      </c>
      <c r="L41" s="129">
        <v>42955</v>
      </c>
      <c r="M41" s="135">
        <v>50</v>
      </c>
      <c r="N41" s="137">
        <v>-141000</v>
      </c>
      <c r="O41" s="233"/>
      <c r="P41" s="39"/>
    </row>
    <row r="42" spans="1:16" x14ac:dyDescent="0.3">
      <c r="A42" s="133"/>
      <c r="B42" s="158"/>
      <c r="C42" s="74">
        <v>3600238282</v>
      </c>
      <c r="D42" s="133"/>
      <c r="E42" s="133"/>
      <c r="F42" s="234">
        <v>42928</v>
      </c>
      <c r="G42" s="133"/>
      <c r="H42" s="137">
        <v>300000</v>
      </c>
      <c r="I42" s="91">
        <v>3600448867</v>
      </c>
      <c r="J42" s="135">
        <v>3300</v>
      </c>
      <c r="K42" s="135" t="s">
        <v>255</v>
      </c>
      <c r="L42" s="129">
        <v>43005</v>
      </c>
      <c r="M42" s="135">
        <v>50</v>
      </c>
      <c r="N42" s="137">
        <v>-300000</v>
      </c>
      <c r="O42" s="235"/>
    </row>
    <row r="43" spans="1:16" s="110" customFormat="1" x14ac:dyDescent="0.3">
      <c r="A43" s="146"/>
      <c r="B43" s="293"/>
      <c r="C43" s="69">
        <v>3600240603</v>
      </c>
      <c r="D43" s="146"/>
      <c r="E43" s="146"/>
      <c r="F43" s="148">
        <v>42928</v>
      </c>
      <c r="G43" s="146"/>
      <c r="H43" s="143">
        <v>24500</v>
      </c>
      <c r="I43" s="267"/>
      <c r="J43" s="146"/>
      <c r="K43" s="146"/>
      <c r="L43" s="265"/>
      <c r="M43" s="146"/>
      <c r="N43" s="269"/>
      <c r="O43" s="292">
        <f>+H43</f>
        <v>24500</v>
      </c>
      <c r="P43" s="107"/>
    </row>
    <row r="44" spans="1:16" x14ac:dyDescent="0.3">
      <c r="A44" s="133"/>
      <c r="B44" s="158"/>
      <c r="C44" s="74">
        <v>3600241057</v>
      </c>
      <c r="D44" s="133"/>
      <c r="E44" s="133"/>
      <c r="F44" s="234">
        <v>42929</v>
      </c>
      <c r="G44" s="133"/>
      <c r="H44" s="137">
        <v>44275</v>
      </c>
      <c r="I44" s="91">
        <v>100247802</v>
      </c>
      <c r="J44" s="133">
        <v>3300</v>
      </c>
      <c r="K44" s="135" t="s">
        <v>256</v>
      </c>
      <c r="L44" s="129">
        <v>42964</v>
      </c>
      <c r="M44" s="135">
        <v>50</v>
      </c>
      <c r="N44" s="137">
        <v>-14146</v>
      </c>
      <c r="O44" s="233"/>
      <c r="P44" s="39"/>
    </row>
    <row r="45" spans="1:16" x14ac:dyDescent="0.3">
      <c r="A45" s="133"/>
      <c r="B45" s="158"/>
      <c r="C45" s="74"/>
      <c r="D45" s="133"/>
      <c r="E45" s="133"/>
      <c r="F45" s="234"/>
      <c r="G45" s="133"/>
      <c r="H45" s="137"/>
      <c r="I45" s="91">
        <v>3600368720</v>
      </c>
      <c r="J45" s="133">
        <v>3300</v>
      </c>
      <c r="K45" s="135" t="s">
        <v>255</v>
      </c>
      <c r="L45" s="129">
        <v>42964</v>
      </c>
      <c r="M45" s="135">
        <v>50</v>
      </c>
      <c r="N45" s="137">
        <v>-30129</v>
      </c>
      <c r="O45" s="230"/>
      <c r="P45" s="46"/>
    </row>
    <row r="46" spans="1:16" x14ac:dyDescent="0.3">
      <c r="A46" s="133"/>
      <c r="B46" s="158"/>
      <c r="C46" s="74">
        <v>3600240413</v>
      </c>
      <c r="D46" s="133"/>
      <c r="E46" s="133"/>
      <c r="F46" s="234">
        <v>42930</v>
      </c>
      <c r="G46" s="238"/>
      <c r="H46" s="137">
        <v>140400</v>
      </c>
      <c r="I46" s="91">
        <v>3600384314</v>
      </c>
      <c r="J46" s="133">
        <v>3300</v>
      </c>
      <c r="K46" s="135" t="s">
        <v>255</v>
      </c>
      <c r="L46" s="129">
        <v>42968</v>
      </c>
      <c r="M46" s="135">
        <v>50</v>
      </c>
      <c r="N46" s="137">
        <v>-135000</v>
      </c>
      <c r="O46" s="230"/>
      <c r="P46" s="46"/>
    </row>
    <row r="47" spans="1:16" x14ac:dyDescent="0.3">
      <c r="A47" s="133"/>
      <c r="B47" s="158"/>
      <c r="C47" s="74"/>
      <c r="D47" s="133"/>
      <c r="E47" s="133"/>
      <c r="F47" s="234"/>
      <c r="G47" s="238"/>
      <c r="H47" s="137"/>
      <c r="I47" s="91">
        <v>100245246</v>
      </c>
      <c r="J47" s="133">
        <v>3300</v>
      </c>
      <c r="K47" s="135" t="s">
        <v>256</v>
      </c>
      <c r="L47" s="129">
        <v>42969</v>
      </c>
      <c r="M47" s="135">
        <v>50</v>
      </c>
      <c r="N47" s="137">
        <v>-5400</v>
      </c>
      <c r="O47" s="230"/>
      <c r="P47" s="46"/>
    </row>
    <row r="48" spans="1:16" x14ac:dyDescent="0.3">
      <c r="A48" s="133"/>
      <c r="B48" s="158"/>
      <c r="C48" s="74">
        <v>3600228723</v>
      </c>
      <c r="D48" s="133"/>
      <c r="E48" s="133"/>
      <c r="F48" s="234">
        <v>42933</v>
      </c>
      <c r="G48" s="133"/>
      <c r="H48" s="137">
        <v>6000</v>
      </c>
      <c r="I48" s="91">
        <v>3600391177</v>
      </c>
      <c r="J48" s="133">
        <v>3300</v>
      </c>
      <c r="K48" s="133" t="s">
        <v>255</v>
      </c>
      <c r="L48" s="129">
        <v>42955</v>
      </c>
      <c r="M48" s="135">
        <v>50</v>
      </c>
      <c r="N48" s="137">
        <v>-6000</v>
      </c>
      <c r="O48" s="230"/>
      <c r="P48" s="46"/>
    </row>
    <row r="49" spans="1:16" x14ac:dyDescent="0.3">
      <c r="A49" s="133"/>
      <c r="B49" s="158"/>
      <c r="C49" s="74">
        <v>3600243588</v>
      </c>
      <c r="D49" s="133"/>
      <c r="E49" s="133"/>
      <c r="F49" s="234">
        <v>42933</v>
      </c>
      <c r="G49" s="133"/>
      <c r="H49" s="137">
        <v>34000</v>
      </c>
      <c r="I49" s="91">
        <v>3600389237</v>
      </c>
      <c r="J49" s="133">
        <v>3300</v>
      </c>
      <c r="K49" s="135" t="s">
        <v>255</v>
      </c>
      <c r="L49" s="129">
        <v>42962</v>
      </c>
      <c r="M49" s="135">
        <v>50</v>
      </c>
      <c r="N49" s="137">
        <v>-34000</v>
      </c>
      <c r="O49" s="233"/>
      <c r="P49" s="39"/>
    </row>
    <row r="50" spans="1:16" x14ac:dyDescent="0.3">
      <c r="A50" s="133"/>
      <c r="B50" s="158"/>
      <c r="C50" s="74">
        <v>3600228777</v>
      </c>
      <c r="D50" s="133"/>
      <c r="E50" s="133"/>
      <c r="F50" s="234">
        <v>42936</v>
      </c>
      <c r="G50" s="133"/>
      <c r="H50" s="137">
        <v>17000</v>
      </c>
      <c r="I50" s="91">
        <v>3600389235</v>
      </c>
      <c r="J50" s="133">
        <v>3300</v>
      </c>
      <c r="K50" s="135" t="s">
        <v>255</v>
      </c>
      <c r="L50" s="129">
        <v>42962</v>
      </c>
      <c r="M50" s="135">
        <v>50</v>
      </c>
      <c r="N50" s="137">
        <v>-17000</v>
      </c>
      <c r="O50" s="233"/>
      <c r="P50" s="39"/>
    </row>
    <row r="51" spans="1:16" x14ac:dyDescent="0.3">
      <c r="A51" s="133"/>
      <c r="B51" s="158"/>
      <c r="C51" s="74">
        <v>3600252424</v>
      </c>
      <c r="D51" s="133"/>
      <c r="E51" s="133"/>
      <c r="F51" s="234">
        <v>42936</v>
      </c>
      <c r="G51" s="133"/>
      <c r="H51" s="137">
        <v>67000</v>
      </c>
      <c r="I51" s="91">
        <v>3600454542</v>
      </c>
      <c r="J51" s="123">
        <v>3300</v>
      </c>
      <c r="K51" s="135" t="s">
        <v>255</v>
      </c>
      <c r="L51" s="129">
        <v>42979</v>
      </c>
      <c r="M51" s="135">
        <v>50</v>
      </c>
      <c r="N51" s="137">
        <v>-67000</v>
      </c>
      <c r="O51" s="233"/>
      <c r="P51" s="39"/>
    </row>
    <row r="52" spans="1:16" x14ac:dyDescent="0.3">
      <c r="A52" s="133"/>
      <c r="B52" s="158"/>
      <c r="C52" s="74">
        <v>3600252426</v>
      </c>
      <c r="D52" s="133"/>
      <c r="E52" s="133"/>
      <c r="F52" s="234">
        <v>42936</v>
      </c>
      <c r="G52" s="133"/>
      <c r="H52" s="137">
        <v>68500</v>
      </c>
      <c r="I52" s="91">
        <v>3600382397</v>
      </c>
      <c r="J52" s="133">
        <v>3300</v>
      </c>
      <c r="K52" s="135" t="s">
        <v>255</v>
      </c>
      <c r="L52" s="129">
        <v>42957</v>
      </c>
      <c r="M52" s="135">
        <v>50</v>
      </c>
      <c r="N52" s="137">
        <v>-68500</v>
      </c>
      <c r="O52" s="233"/>
      <c r="P52" s="39"/>
    </row>
    <row r="53" spans="1:16" s="110" customFormat="1" x14ac:dyDescent="0.3">
      <c r="A53" s="146"/>
      <c r="B53" s="293"/>
      <c r="C53" s="69">
        <v>3600252418</v>
      </c>
      <c r="D53" s="146"/>
      <c r="E53" s="146"/>
      <c r="F53" s="148">
        <v>42936</v>
      </c>
      <c r="G53" s="146"/>
      <c r="H53" s="143">
        <v>280000</v>
      </c>
      <c r="I53" s="267"/>
      <c r="J53" s="146"/>
      <c r="K53" s="146"/>
      <c r="L53" s="265"/>
      <c r="M53" s="146"/>
      <c r="N53" s="269"/>
      <c r="O53" s="292">
        <f>+H53</f>
        <v>280000</v>
      </c>
      <c r="P53" s="49"/>
    </row>
    <row r="54" spans="1:16" x14ac:dyDescent="0.3">
      <c r="A54" s="133"/>
      <c r="B54" s="158"/>
      <c r="C54" s="74">
        <v>3600251874</v>
      </c>
      <c r="D54" s="133"/>
      <c r="E54" s="133"/>
      <c r="F54" s="234">
        <v>42940</v>
      </c>
      <c r="G54" s="133"/>
      <c r="H54" s="137">
        <v>15000</v>
      </c>
      <c r="I54" s="91">
        <v>3600389236</v>
      </c>
      <c r="J54" s="133">
        <v>3300</v>
      </c>
      <c r="K54" s="135" t="s">
        <v>255</v>
      </c>
      <c r="L54" s="129">
        <v>42962</v>
      </c>
      <c r="M54" s="135">
        <v>50</v>
      </c>
      <c r="N54" s="137">
        <v>-15000</v>
      </c>
      <c r="O54" s="233"/>
    </row>
    <row r="55" spans="1:16" x14ac:dyDescent="0.3">
      <c r="A55" s="133"/>
      <c r="B55" s="158"/>
      <c r="C55" s="74">
        <v>3600254161</v>
      </c>
      <c r="D55" s="133"/>
      <c r="E55" s="133"/>
      <c r="F55" s="234">
        <v>42940</v>
      </c>
      <c r="G55" s="133"/>
      <c r="H55" s="137">
        <v>1050</v>
      </c>
      <c r="I55" s="229">
        <v>100031596</v>
      </c>
      <c r="J55" s="133"/>
      <c r="K55" s="78" t="s">
        <v>256</v>
      </c>
      <c r="L55" s="228">
        <v>42951</v>
      </c>
      <c r="M55" s="133"/>
      <c r="N55" s="96">
        <v>-1050</v>
      </c>
      <c r="O55" s="233"/>
      <c r="P55" s="39"/>
    </row>
    <row r="56" spans="1:16" x14ac:dyDescent="0.3">
      <c r="A56" s="133"/>
      <c r="B56" s="158"/>
      <c r="C56" s="74">
        <v>3600255771</v>
      </c>
      <c r="D56" s="133"/>
      <c r="E56" s="133"/>
      <c r="F56" s="234">
        <v>42941</v>
      </c>
      <c r="G56" s="133"/>
      <c r="H56" s="137">
        <v>7000</v>
      </c>
      <c r="I56" s="91">
        <v>3600382659</v>
      </c>
      <c r="J56" s="133">
        <v>3300</v>
      </c>
      <c r="K56" s="135" t="s">
        <v>255</v>
      </c>
      <c r="L56" s="129">
        <v>42965</v>
      </c>
      <c r="M56" s="135">
        <v>50</v>
      </c>
      <c r="N56" s="137">
        <v>-6450</v>
      </c>
      <c r="O56" s="233"/>
    </row>
    <row r="57" spans="1:16" x14ac:dyDescent="0.3">
      <c r="A57" s="133"/>
      <c r="B57" s="158"/>
      <c r="C57" s="74"/>
      <c r="D57" s="133"/>
      <c r="E57" s="133"/>
      <c r="F57" s="234"/>
      <c r="G57" s="133"/>
      <c r="H57" s="137"/>
      <c r="I57" s="91">
        <v>100247807</v>
      </c>
      <c r="J57" s="133">
        <v>3300</v>
      </c>
      <c r="K57" s="135" t="s">
        <v>255</v>
      </c>
      <c r="L57" s="129">
        <v>42965</v>
      </c>
      <c r="M57" s="135">
        <v>50</v>
      </c>
      <c r="N57" s="137">
        <v>-550</v>
      </c>
      <c r="O57" s="233"/>
    </row>
    <row r="58" spans="1:16" x14ac:dyDescent="0.3">
      <c r="A58" s="133"/>
      <c r="B58" s="158"/>
      <c r="C58" s="74">
        <v>3600256517</v>
      </c>
      <c r="D58" s="133"/>
      <c r="E58" s="133"/>
      <c r="F58" s="234">
        <v>42941</v>
      </c>
      <c r="G58" s="133"/>
      <c r="H58" s="137">
        <v>10000</v>
      </c>
      <c r="I58" s="91">
        <v>3600387949</v>
      </c>
      <c r="J58" s="133">
        <v>3300</v>
      </c>
      <c r="K58" s="135" t="s">
        <v>255</v>
      </c>
      <c r="L58" s="129">
        <v>42957</v>
      </c>
      <c r="M58" s="135">
        <v>50</v>
      </c>
      <c r="N58" s="137">
        <v>-10000</v>
      </c>
      <c r="O58" s="233"/>
    </row>
    <row r="59" spans="1:16" x14ac:dyDescent="0.3">
      <c r="A59" s="133"/>
      <c r="B59" s="158"/>
      <c r="C59" s="74">
        <v>3600256519</v>
      </c>
      <c r="D59" s="133"/>
      <c r="E59" s="133"/>
      <c r="F59" s="234">
        <v>42941</v>
      </c>
      <c r="G59" s="133"/>
      <c r="H59" s="137">
        <v>8476</v>
      </c>
      <c r="I59" s="91">
        <v>3600390721</v>
      </c>
      <c r="J59" s="133">
        <v>3300</v>
      </c>
      <c r="K59" s="135" t="s">
        <v>255</v>
      </c>
      <c r="L59" s="129">
        <v>42964</v>
      </c>
      <c r="M59" s="135">
        <v>50</v>
      </c>
      <c r="N59" s="137">
        <v>-8476</v>
      </c>
      <c r="O59" s="233"/>
      <c r="P59" s="39"/>
    </row>
    <row r="60" spans="1:16" x14ac:dyDescent="0.3">
      <c r="A60" s="133"/>
      <c r="B60" s="158"/>
      <c r="C60" s="74">
        <v>3600256529</v>
      </c>
      <c r="D60" s="133"/>
      <c r="E60" s="133"/>
      <c r="F60" s="234">
        <v>42941</v>
      </c>
      <c r="G60" s="133"/>
      <c r="H60" s="137">
        <v>148700</v>
      </c>
      <c r="I60" s="91">
        <v>3600382396</v>
      </c>
      <c r="J60" s="133">
        <v>3300</v>
      </c>
      <c r="K60" s="135" t="s">
        <v>255</v>
      </c>
      <c r="L60" s="129">
        <v>42957</v>
      </c>
      <c r="M60" s="135">
        <v>50</v>
      </c>
      <c r="N60" s="137">
        <v>-148700</v>
      </c>
      <c r="O60" s="233"/>
      <c r="P60" s="107"/>
    </row>
    <row r="61" spans="1:16" x14ac:dyDescent="0.3">
      <c r="A61" s="133"/>
      <c r="B61" s="158"/>
      <c r="C61" s="74">
        <v>3600256698</v>
      </c>
      <c r="D61" s="133"/>
      <c r="E61" s="133"/>
      <c r="F61" s="234">
        <v>42941</v>
      </c>
      <c r="G61" s="133"/>
      <c r="H61" s="137">
        <v>9260</v>
      </c>
      <c r="I61" s="91">
        <v>3600382475</v>
      </c>
      <c r="J61" s="133">
        <v>3300</v>
      </c>
      <c r="K61" s="135" t="s">
        <v>255</v>
      </c>
      <c r="L61" s="129">
        <v>42962</v>
      </c>
      <c r="M61" s="135">
        <v>50</v>
      </c>
      <c r="N61" s="137">
        <v>-9260</v>
      </c>
      <c r="O61" s="233"/>
    </row>
    <row r="62" spans="1:16" x14ac:dyDescent="0.3">
      <c r="A62" s="133"/>
      <c r="B62" s="158"/>
      <c r="C62" s="74">
        <v>3600257947</v>
      </c>
      <c r="D62" s="133"/>
      <c r="E62" s="133"/>
      <c r="F62" s="234">
        <v>42941</v>
      </c>
      <c r="G62" s="133"/>
      <c r="H62" s="137">
        <v>6457</v>
      </c>
      <c r="I62" s="91">
        <v>3600387334</v>
      </c>
      <c r="J62" s="133">
        <v>3300</v>
      </c>
      <c r="K62" s="133" t="s">
        <v>255</v>
      </c>
      <c r="L62" s="129">
        <v>42949</v>
      </c>
      <c r="M62" s="133">
        <v>50</v>
      </c>
      <c r="N62" s="137">
        <v>-6457</v>
      </c>
      <c r="O62" s="233"/>
    </row>
    <row r="63" spans="1:16" x14ac:dyDescent="0.3">
      <c r="A63" s="133"/>
      <c r="B63" s="158"/>
      <c r="C63" s="74">
        <v>3600257948</v>
      </c>
      <c r="D63" s="133"/>
      <c r="E63" s="133"/>
      <c r="F63" s="234">
        <v>42941</v>
      </c>
      <c r="G63" s="133"/>
      <c r="H63" s="137">
        <v>12116</v>
      </c>
      <c r="I63" s="91">
        <v>3600451463</v>
      </c>
      <c r="J63" s="123">
        <v>3300</v>
      </c>
      <c r="K63" s="135" t="s">
        <v>255</v>
      </c>
      <c r="L63" s="129">
        <v>42979</v>
      </c>
      <c r="M63" s="135">
        <v>50</v>
      </c>
      <c r="N63" s="137">
        <v>-12116</v>
      </c>
      <c r="O63" s="233"/>
    </row>
    <row r="64" spans="1:16" x14ac:dyDescent="0.3">
      <c r="A64" s="133"/>
      <c r="B64" s="158"/>
      <c r="C64" s="74">
        <v>3600257949</v>
      </c>
      <c r="D64" s="133"/>
      <c r="E64" s="133"/>
      <c r="F64" s="234">
        <v>42941</v>
      </c>
      <c r="G64" s="133"/>
      <c r="H64" s="137">
        <v>99600</v>
      </c>
      <c r="I64" s="91">
        <v>3600389231</v>
      </c>
      <c r="J64" s="133">
        <v>3300</v>
      </c>
      <c r="K64" s="135" t="s">
        <v>255</v>
      </c>
      <c r="L64" s="129">
        <v>42962</v>
      </c>
      <c r="M64" s="135">
        <v>50</v>
      </c>
      <c r="N64" s="137">
        <v>-99600</v>
      </c>
      <c r="O64" s="230"/>
    </row>
    <row r="65" spans="1:16" x14ac:dyDescent="0.3">
      <c r="A65" s="133"/>
      <c r="B65" s="158"/>
      <c r="C65" s="74">
        <v>3600258744</v>
      </c>
      <c r="D65" s="133"/>
      <c r="E65" s="133"/>
      <c r="F65" s="234">
        <v>42941</v>
      </c>
      <c r="G65" s="133"/>
      <c r="H65" s="137">
        <v>10000</v>
      </c>
      <c r="I65" s="91">
        <v>3600390718</v>
      </c>
      <c r="J65" s="133">
        <v>3300</v>
      </c>
      <c r="K65" s="135" t="s">
        <v>255</v>
      </c>
      <c r="L65" s="129">
        <v>42964</v>
      </c>
      <c r="M65" s="135">
        <v>50</v>
      </c>
      <c r="N65" s="137">
        <v>-10000</v>
      </c>
      <c r="O65" s="230"/>
      <c r="P65" s="46"/>
    </row>
    <row r="66" spans="1:16" x14ac:dyDescent="0.3">
      <c r="A66" s="133"/>
      <c r="B66" s="158"/>
      <c r="C66" s="74">
        <v>3600259642</v>
      </c>
      <c r="D66" s="133"/>
      <c r="E66" s="133"/>
      <c r="F66" s="234">
        <v>42941</v>
      </c>
      <c r="G66" s="133"/>
      <c r="H66" s="137">
        <v>9950</v>
      </c>
      <c r="I66" s="91">
        <v>3600387960</v>
      </c>
      <c r="J66" s="133">
        <v>3300</v>
      </c>
      <c r="K66" s="135" t="s">
        <v>255</v>
      </c>
      <c r="L66" s="129">
        <v>42958</v>
      </c>
      <c r="M66" s="135">
        <v>50</v>
      </c>
      <c r="N66" s="137">
        <v>-9950</v>
      </c>
      <c r="O66" s="230"/>
      <c r="P66" s="46"/>
    </row>
    <row r="67" spans="1:16" x14ac:dyDescent="0.3">
      <c r="A67" s="133"/>
      <c r="B67" s="158"/>
      <c r="C67" s="74">
        <v>3600260402</v>
      </c>
      <c r="D67" s="133"/>
      <c r="E67" s="133"/>
      <c r="F67" s="234">
        <v>42941</v>
      </c>
      <c r="G67" s="133"/>
      <c r="H67" s="137">
        <v>10000</v>
      </c>
      <c r="I67" s="91">
        <v>100031594</v>
      </c>
      <c r="J67" s="133">
        <v>3300</v>
      </c>
      <c r="K67" s="133" t="s">
        <v>256</v>
      </c>
      <c r="L67" s="129">
        <v>42950</v>
      </c>
      <c r="M67" s="133"/>
      <c r="N67" s="137">
        <v>-10000</v>
      </c>
      <c r="O67" s="230"/>
      <c r="P67" s="46"/>
    </row>
    <row r="68" spans="1:16" x14ac:dyDescent="0.3">
      <c r="A68" s="133"/>
      <c r="B68" s="158"/>
      <c r="C68" s="74">
        <v>3600260405</v>
      </c>
      <c r="D68" s="133"/>
      <c r="E68" s="133"/>
      <c r="F68" s="234">
        <v>42941</v>
      </c>
      <c r="G68" s="133"/>
      <c r="H68" s="137">
        <v>55540</v>
      </c>
      <c r="I68" s="91">
        <v>3600390809</v>
      </c>
      <c r="J68" s="133">
        <v>3300</v>
      </c>
      <c r="K68" s="135" t="s">
        <v>255</v>
      </c>
      <c r="L68" s="129">
        <v>42962</v>
      </c>
      <c r="M68" s="135">
        <v>50</v>
      </c>
      <c r="N68" s="137">
        <v>-55540</v>
      </c>
      <c r="O68" s="233"/>
    </row>
    <row r="69" spans="1:16" x14ac:dyDescent="0.3">
      <c r="A69" s="133"/>
      <c r="B69" s="158"/>
      <c r="C69" s="74">
        <v>3600260407</v>
      </c>
      <c r="D69" s="133"/>
      <c r="E69" s="133"/>
      <c r="F69" s="234">
        <v>42941</v>
      </c>
      <c r="G69" s="133"/>
      <c r="H69" s="137">
        <v>9840</v>
      </c>
      <c r="I69" s="91">
        <v>3600382660</v>
      </c>
      <c r="J69" s="133">
        <v>3300</v>
      </c>
      <c r="K69" s="135" t="s">
        <v>255</v>
      </c>
      <c r="L69" s="129">
        <v>42965</v>
      </c>
      <c r="M69" s="135">
        <v>50</v>
      </c>
      <c r="N69" s="137">
        <v>-9520</v>
      </c>
      <c r="O69" s="233"/>
    </row>
    <row r="70" spans="1:16" x14ac:dyDescent="0.3">
      <c r="A70" s="133"/>
      <c r="B70" s="158"/>
      <c r="C70" s="74"/>
      <c r="D70" s="133"/>
      <c r="E70" s="133"/>
      <c r="F70" s="234"/>
      <c r="G70" s="133"/>
      <c r="H70" s="137"/>
      <c r="I70" s="91">
        <v>100247808</v>
      </c>
      <c r="J70" s="133">
        <v>3300</v>
      </c>
      <c r="K70" s="135" t="s">
        <v>255</v>
      </c>
      <c r="L70" s="129">
        <v>42965</v>
      </c>
      <c r="M70" s="135">
        <v>50</v>
      </c>
      <c r="N70" s="137">
        <v>-320</v>
      </c>
      <c r="O70" s="230"/>
      <c r="P70" s="46"/>
    </row>
    <row r="71" spans="1:16" x14ac:dyDescent="0.3">
      <c r="A71" s="133"/>
      <c r="B71" s="158"/>
      <c r="C71" s="74">
        <v>3600261510</v>
      </c>
      <c r="D71" s="133"/>
      <c r="E71" s="133"/>
      <c r="F71" s="234">
        <v>42941</v>
      </c>
      <c r="G71" s="133"/>
      <c r="H71" s="137">
        <v>18000</v>
      </c>
      <c r="I71" s="91">
        <v>3600382661</v>
      </c>
      <c r="J71" s="133">
        <v>3300</v>
      </c>
      <c r="K71" s="135" t="s">
        <v>255</v>
      </c>
      <c r="L71" s="129">
        <v>42965</v>
      </c>
      <c r="M71" s="135">
        <v>50</v>
      </c>
      <c r="N71" s="137">
        <v>-15280</v>
      </c>
      <c r="O71" s="230"/>
      <c r="P71" s="46"/>
    </row>
    <row r="72" spans="1:16" x14ac:dyDescent="0.3">
      <c r="A72" s="133"/>
      <c r="B72" s="158"/>
      <c r="C72" s="74"/>
      <c r="D72" s="133"/>
      <c r="E72" s="133"/>
      <c r="F72" s="234"/>
      <c r="G72" s="133"/>
      <c r="H72" s="137"/>
      <c r="I72" s="91">
        <v>100247809</v>
      </c>
      <c r="J72" s="133">
        <v>3300</v>
      </c>
      <c r="K72" s="135" t="s">
        <v>255</v>
      </c>
      <c r="L72" s="129">
        <v>42965</v>
      </c>
      <c r="M72" s="135">
        <v>50</v>
      </c>
      <c r="N72" s="137">
        <v>-2720</v>
      </c>
      <c r="O72" s="230"/>
      <c r="P72" s="46"/>
    </row>
    <row r="73" spans="1:16" x14ac:dyDescent="0.3">
      <c r="A73" s="133"/>
      <c r="B73" s="158"/>
      <c r="C73" s="74">
        <v>3600254674</v>
      </c>
      <c r="D73" s="133"/>
      <c r="E73" s="133"/>
      <c r="F73" s="234">
        <v>42942</v>
      </c>
      <c r="G73" s="133"/>
      <c r="H73" s="137">
        <v>38760</v>
      </c>
      <c r="I73" s="91">
        <v>100031599</v>
      </c>
      <c r="J73" s="133">
        <v>3300</v>
      </c>
      <c r="K73" s="135" t="s">
        <v>256</v>
      </c>
      <c r="L73" s="129">
        <v>42962</v>
      </c>
      <c r="M73" s="135">
        <v>50</v>
      </c>
      <c r="N73" s="137">
        <v>-400</v>
      </c>
      <c r="O73" s="230"/>
      <c r="P73" s="46"/>
    </row>
    <row r="74" spans="1:16" x14ac:dyDescent="0.3">
      <c r="A74" s="133"/>
      <c r="B74" s="158"/>
      <c r="C74" s="74"/>
      <c r="D74" s="133"/>
      <c r="E74" s="133"/>
      <c r="F74" s="234"/>
      <c r="G74" s="133"/>
      <c r="H74" s="137"/>
      <c r="I74" s="91">
        <v>3600373495</v>
      </c>
      <c r="J74" s="133">
        <v>3300</v>
      </c>
      <c r="K74" s="135" t="s">
        <v>255</v>
      </c>
      <c r="L74" s="129">
        <v>42962</v>
      </c>
      <c r="M74" s="135">
        <v>50</v>
      </c>
      <c r="N74" s="137">
        <v>-38360</v>
      </c>
      <c r="O74" s="230"/>
    </row>
    <row r="75" spans="1:16" x14ac:dyDescent="0.3">
      <c r="A75" s="133"/>
      <c r="B75" s="158"/>
      <c r="C75" s="74">
        <v>3600258757</v>
      </c>
      <c r="D75" s="133"/>
      <c r="E75" s="133"/>
      <c r="F75" s="234">
        <v>42942</v>
      </c>
      <c r="G75" s="133"/>
      <c r="H75" s="137">
        <v>50200</v>
      </c>
      <c r="I75" s="91">
        <v>100247801</v>
      </c>
      <c r="J75" s="133">
        <v>3300</v>
      </c>
      <c r="K75" s="135" t="s">
        <v>256</v>
      </c>
      <c r="L75" s="129">
        <v>42963</v>
      </c>
      <c r="M75" s="135">
        <v>50</v>
      </c>
      <c r="N75" s="137">
        <v>-920</v>
      </c>
      <c r="O75" s="230"/>
    </row>
    <row r="76" spans="1:16" x14ac:dyDescent="0.3">
      <c r="A76" s="133"/>
      <c r="B76" s="158"/>
      <c r="C76" s="74"/>
      <c r="D76" s="133"/>
      <c r="E76" s="133"/>
      <c r="F76" s="234"/>
      <c r="G76" s="133"/>
      <c r="H76" s="137"/>
      <c r="I76" s="91">
        <v>3600368239</v>
      </c>
      <c r="J76" s="133">
        <v>3300</v>
      </c>
      <c r="K76" s="135" t="s">
        <v>255</v>
      </c>
      <c r="L76" s="129">
        <v>42963</v>
      </c>
      <c r="M76" s="135">
        <v>50</v>
      </c>
      <c r="N76" s="137">
        <v>-49280</v>
      </c>
      <c r="O76" s="233"/>
    </row>
    <row r="77" spans="1:16" x14ac:dyDescent="0.3">
      <c r="A77" s="133"/>
      <c r="B77" s="158"/>
      <c r="C77" s="74">
        <v>3600258758</v>
      </c>
      <c r="D77" s="133"/>
      <c r="E77" s="133"/>
      <c r="F77" s="234">
        <v>42942</v>
      </c>
      <c r="G77" s="133"/>
      <c r="H77" s="137">
        <v>27000</v>
      </c>
      <c r="I77" s="91">
        <v>3600389228</v>
      </c>
      <c r="J77" s="133">
        <v>3300</v>
      </c>
      <c r="K77" s="135" t="s">
        <v>255</v>
      </c>
      <c r="L77" s="129">
        <v>42958</v>
      </c>
      <c r="M77" s="135">
        <v>50</v>
      </c>
      <c r="N77" s="137">
        <v>-27000</v>
      </c>
      <c r="O77" s="233"/>
    </row>
    <row r="78" spans="1:16" x14ac:dyDescent="0.3">
      <c r="A78" s="133"/>
      <c r="B78" s="158"/>
      <c r="C78" s="74">
        <v>3600260482</v>
      </c>
      <c r="D78" s="133"/>
      <c r="E78" s="133"/>
      <c r="F78" s="234">
        <v>42942</v>
      </c>
      <c r="G78" s="133"/>
      <c r="H78" s="137">
        <v>76000</v>
      </c>
      <c r="I78" s="91">
        <v>3600389238</v>
      </c>
      <c r="J78" s="133">
        <v>3300</v>
      </c>
      <c r="K78" s="135" t="s">
        <v>255</v>
      </c>
      <c r="L78" s="129">
        <v>42970</v>
      </c>
      <c r="M78" s="135">
        <v>50</v>
      </c>
      <c r="N78" s="137">
        <v>-76000</v>
      </c>
      <c r="O78" s="233"/>
    </row>
    <row r="79" spans="1:16" x14ac:dyDescent="0.3">
      <c r="A79" s="133"/>
      <c r="B79" s="158"/>
      <c r="C79" s="74">
        <v>3600260586</v>
      </c>
      <c r="D79" s="133"/>
      <c r="E79" s="133"/>
      <c r="F79" s="234">
        <v>42942</v>
      </c>
      <c r="G79" s="133"/>
      <c r="H79" s="137">
        <v>50000</v>
      </c>
      <c r="I79" s="91">
        <v>3600389240</v>
      </c>
      <c r="J79" s="133">
        <v>3300</v>
      </c>
      <c r="K79" s="133" t="s">
        <v>255</v>
      </c>
      <c r="L79" s="129">
        <v>42969</v>
      </c>
      <c r="M79" s="135">
        <v>50</v>
      </c>
      <c r="N79" s="137">
        <v>-50000</v>
      </c>
      <c r="O79" s="230"/>
    </row>
    <row r="80" spans="1:16" x14ac:dyDescent="0.3">
      <c r="A80" s="133"/>
      <c r="B80" s="158"/>
      <c r="C80" s="74">
        <v>3600260062</v>
      </c>
      <c r="D80" s="133"/>
      <c r="E80" s="133"/>
      <c r="F80" s="234">
        <v>42943</v>
      </c>
      <c r="G80" s="133"/>
      <c r="H80" s="137">
        <v>17304</v>
      </c>
      <c r="I80" s="91">
        <v>100031597</v>
      </c>
      <c r="J80" s="133">
        <v>3300</v>
      </c>
      <c r="K80" s="135" t="s">
        <v>256</v>
      </c>
      <c r="L80" s="129">
        <v>42957</v>
      </c>
      <c r="M80" s="135">
        <v>50</v>
      </c>
      <c r="N80" s="137">
        <v>-2000</v>
      </c>
      <c r="O80" s="233"/>
    </row>
    <row r="81" spans="1:17" x14ac:dyDescent="0.3">
      <c r="A81" s="133"/>
      <c r="B81" s="158"/>
      <c r="C81" s="74"/>
      <c r="D81" s="133"/>
      <c r="E81" s="133"/>
      <c r="F81" s="234"/>
      <c r="G81" s="133"/>
      <c r="H81" s="137"/>
      <c r="I81" s="91">
        <v>3600454536</v>
      </c>
      <c r="J81" s="123">
        <v>3300</v>
      </c>
      <c r="K81" s="135" t="s">
        <v>255</v>
      </c>
      <c r="L81" s="129">
        <v>42979</v>
      </c>
      <c r="M81" s="135">
        <v>50</v>
      </c>
      <c r="N81" s="137">
        <v>-7628</v>
      </c>
      <c r="O81" s="233"/>
    </row>
    <row r="82" spans="1:17" x14ac:dyDescent="0.3">
      <c r="A82" s="133"/>
      <c r="B82" s="158"/>
      <c r="C82" s="74"/>
      <c r="D82" s="133"/>
      <c r="E82" s="133"/>
      <c r="F82" s="234"/>
      <c r="G82" s="133"/>
      <c r="H82" s="137"/>
      <c r="I82" s="91">
        <v>3600389229</v>
      </c>
      <c r="J82" s="133">
        <v>3300</v>
      </c>
      <c r="K82" s="135" t="s">
        <v>255</v>
      </c>
      <c r="L82" s="129">
        <v>42957</v>
      </c>
      <c r="M82" s="135">
        <v>50</v>
      </c>
      <c r="N82" s="137">
        <v>-7676</v>
      </c>
      <c r="O82" s="233"/>
    </row>
    <row r="83" spans="1:17" x14ac:dyDescent="0.3">
      <c r="A83" s="133"/>
      <c r="B83" s="158"/>
      <c r="C83" s="74">
        <v>3600264013</v>
      </c>
      <c r="D83" s="133"/>
      <c r="E83" s="133"/>
      <c r="F83" s="234">
        <v>42943</v>
      </c>
      <c r="G83" s="133"/>
      <c r="H83" s="137">
        <v>5040</v>
      </c>
      <c r="I83" s="91">
        <v>3600389637</v>
      </c>
      <c r="J83" s="133">
        <v>3300</v>
      </c>
      <c r="K83" s="135" t="s">
        <v>255</v>
      </c>
      <c r="L83" s="129">
        <v>42962</v>
      </c>
      <c r="M83" s="135">
        <v>50</v>
      </c>
      <c r="N83" s="137">
        <v>-5040</v>
      </c>
      <c r="O83" s="230"/>
    </row>
    <row r="84" spans="1:17" x14ac:dyDescent="0.3">
      <c r="A84" s="133"/>
      <c r="B84" s="158"/>
      <c r="C84" s="74">
        <v>3600264014</v>
      </c>
      <c r="D84" s="133"/>
      <c r="E84" s="133"/>
      <c r="F84" s="234">
        <v>42943</v>
      </c>
      <c r="G84" s="133"/>
      <c r="H84" s="137">
        <v>6220</v>
      </c>
      <c r="I84" s="91">
        <v>3600445385</v>
      </c>
      <c r="J84" s="123">
        <v>3300</v>
      </c>
      <c r="K84" s="135" t="s">
        <v>255</v>
      </c>
      <c r="L84" s="129">
        <v>42985</v>
      </c>
      <c r="M84" s="135">
        <v>50</v>
      </c>
      <c r="N84" s="137">
        <v>-6220</v>
      </c>
      <c r="O84" s="230"/>
    </row>
    <row r="85" spans="1:17" x14ac:dyDescent="0.3">
      <c r="A85" s="156"/>
      <c r="B85" s="139"/>
      <c r="C85" s="189"/>
      <c r="D85" s="156"/>
      <c r="E85" s="156"/>
      <c r="F85" s="188"/>
      <c r="G85" s="67"/>
      <c r="H85" s="94"/>
      <c r="I85" s="194"/>
      <c r="J85" s="156"/>
      <c r="K85" s="156"/>
      <c r="L85" s="188"/>
      <c r="M85" s="156"/>
      <c r="N85" s="94"/>
      <c r="O85" s="198"/>
    </row>
    <row r="86" spans="1:17" x14ac:dyDescent="0.3">
      <c r="A86" s="156"/>
      <c r="B86" s="159"/>
      <c r="C86" s="190"/>
      <c r="D86" s="160"/>
      <c r="E86" s="160"/>
      <c r="F86" s="191"/>
      <c r="G86" s="192"/>
      <c r="H86" s="196">
        <f>SUM(H4:H85)</f>
        <v>4271764</v>
      </c>
      <c r="I86" s="195"/>
      <c r="J86" s="160"/>
      <c r="K86" s="160"/>
      <c r="L86" s="191"/>
      <c r="M86" s="160"/>
      <c r="N86" s="196">
        <f>SUM(N4:N85)</f>
        <v>-3257938</v>
      </c>
      <c r="O86" s="199">
        <f>SUM(O4:O85)</f>
        <v>1013826</v>
      </c>
      <c r="Q86" s="100">
        <f>+H86+N86</f>
        <v>1013826</v>
      </c>
    </row>
    <row r="87" spans="1:17" x14ac:dyDescent="0.3">
      <c r="A87" s="156"/>
      <c r="B87" s="193">
        <v>2000400429</v>
      </c>
      <c r="C87" s="176">
        <v>3600268010</v>
      </c>
      <c r="D87" s="177">
        <v>3300</v>
      </c>
      <c r="E87" s="177" t="s">
        <v>254</v>
      </c>
      <c r="F87" s="178">
        <v>42948</v>
      </c>
      <c r="G87" s="177">
        <v>40</v>
      </c>
      <c r="H87" s="179">
        <v>5880</v>
      </c>
      <c r="I87" s="180">
        <v>3600377083</v>
      </c>
      <c r="J87" s="177">
        <v>3300</v>
      </c>
      <c r="K87" s="177" t="s">
        <v>255</v>
      </c>
      <c r="L87" s="178">
        <v>42955</v>
      </c>
      <c r="M87" s="177">
        <v>50</v>
      </c>
      <c r="N87" s="137">
        <f t="shared" ref="N87:N89" si="0">-H87</f>
        <v>-5880</v>
      </c>
      <c r="O87" s="198"/>
    </row>
    <row r="88" spans="1:17" x14ac:dyDescent="0.3">
      <c r="A88" s="156"/>
      <c r="B88" s="193">
        <v>2000400429</v>
      </c>
      <c r="C88" s="176">
        <v>3600267721</v>
      </c>
      <c r="D88" s="177">
        <v>3300</v>
      </c>
      <c r="E88" s="177" t="s">
        <v>254</v>
      </c>
      <c r="F88" s="178">
        <v>42948</v>
      </c>
      <c r="G88" s="177">
        <v>40</v>
      </c>
      <c r="H88" s="179">
        <v>6632</v>
      </c>
      <c r="I88" s="180">
        <v>3600388323</v>
      </c>
      <c r="J88" s="177">
        <v>3300</v>
      </c>
      <c r="K88" s="177" t="s">
        <v>255</v>
      </c>
      <c r="L88" s="178">
        <v>42957</v>
      </c>
      <c r="M88" s="177">
        <v>50</v>
      </c>
      <c r="N88" s="179">
        <f t="shared" si="0"/>
        <v>-6632</v>
      </c>
      <c r="O88" s="198"/>
    </row>
    <row r="89" spans="1:17" x14ac:dyDescent="0.3">
      <c r="A89" s="156"/>
      <c r="B89" s="139"/>
      <c r="C89" s="176">
        <v>3600267054</v>
      </c>
      <c r="D89" s="177">
        <v>3300</v>
      </c>
      <c r="E89" s="177" t="s">
        <v>254</v>
      </c>
      <c r="F89" s="178">
        <v>42948</v>
      </c>
      <c r="G89" s="177">
        <v>40</v>
      </c>
      <c r="H89" s="179">
        <v>6732</v>
      </c>
      <c r="I89" s="180">
        <v>3600388338</v>
      </c>
      <c r="J89" s="177">
        <v>3300</v>
      </c>
      <c r="K89" s="177" t="s">
        <v>255</v>
      </c>
      <c r="L89" s="178">
        <v>42958</v>
      </c>
      <c r="M89" s="177">
        <v>50</v>
      </c>
      <c r="N89" s="179">
        <f t="shared" si="0"/>
        <v>-6732</v>
      </c>
      <c r="O89" s="198"/>
    </row>
    <row r="90" spans="1:17" x14ac:dyDescent="0.3">
      <c r="A90" s="156"/>
      <c r="B90" s="127">
        <v>2000400429</v>
      </c>
      <c r="C90" s="65">
        <v>3600276901</v>
      </c>
      <c r="D90" s="133">
        <v>3300</v>
      </c>
      <c r="E90" s="133" t="s">
        <v>254</v>
      </c>
      <c r="F90" s="129">
        <v>42950</v>
      </c>
      <c r="G90" s="133">
        <v>40</v>
      </c>
      <c r="H90" s="136">
        <v>28584</v>
      </c>
      <c r="I90" s="89">
        <v>100031598</v>
      </c>
      <c r="J90" s="133">
        <v>3300</v>
      </c>
      <c r="K90" s="133" t="s">
        <v>256</v>
      </c>
      <c r="L90" s="130">
        <v>42958</v>
      </c>
      <c r="M90" s="133">
        <v>50</v>
      </c>
      <c r="N90" s="137">
        <f t="shared" ref="N90:N91" si="1">-H90</f>
        <v>-28584</v>
      </c>
      <c r="O90" s="198"/>
    </row>
    <row r="91" spans="1:17" x14ac:dyDescent="0.3">
      <c r="A91" s="156"/>
      <c r="B91" s="127">
        <v>2000400429</v>
      </c>
      <c r="C91" s="65">
        <v>3600275731</v>
      </c>
      <c r="D91" s="133">
        <v>3300</v>
      </c>
      <c r="E91" s="133" t="s">
        <v>254</v>
      </c>
      <c r="F91" s="129">
        <v>42950</v>
      </c>
      <c r="G91" s="133">
        <v>40</v>
      </c>
      <c r="H91" s="136">
        <v>7228</v>
      </c>
      <c r="I91" s="89">
        <v>3600388927</v>
      </c>
      <c r="J91" s="133">
        <v>3300</v>
      </c>
      <c r="K91" s="133" t="s">
        <v>255</v>
      </c>
      <c r="L91" s="129">
        <v>42962</v>
      </c>
      <c r="M91" s="133">
        <v>50</v>
      </c>
      <c r="N91" s="137">
        <f t="shared" si="1"/>
        <v>-7228</v>
      </c>
      <c r="O91" s="198"/>
    </row>
    <row r="92" spans="1:17" x14ac:dyDescent="0.3">
      <c r="A92" s="156"/>
      <c r="B92" s="127">
        <v>2000400429</v>
      </c>
      <c r="C92" s="65">
        <v>3600284165</v>
      </c>
      <c r="D92" s="156">
        <v>3300</v>
      </c>
      <c r="E92" s="156" t="s">
        <v>254</v>
      </c>
      <c r="F92" s="130">
        <v>42956</v>
      </c>
      <c r="G92" s="156">
        <v>40</v>
      </c>
      <c r="H92" s="136">
        <v>44000</v>
      </c>
      <c r="I92" s="89">
        <v>3600368734</v>
      </c>
      <c r="J92" s="156">
        <v>3300</v>
      </c>
      <c r="K92" s="155" t="s">
        <v>255</v>
      </c>
      <c r="L92" s="130">
        <v>42962</v>
      </c>
      <c r="M92" s="155">
        <v>50</v>
      </c>
      <c r="N92" s="136">
        <f>-H92</f>
        <v>-44000</v>
      </c>
      <c r="O92" s="198"/>
    </row>
    <row r="93" spans="1:17" x14ac:dyDescent="0.3">
      <c r="A93" s="156"/>
      <c r="B93" s="127">
        <v>2000400429</v>
      </c>
      <c r="C93" s="176">
        <v>3600268008</v>
      </c>
      <c r="D93" s="177">
        <v>3300</v>
      </c>
      <c r="E93" s="177" t="s">
        <v>254</v>
      </c>
      <c r="F93" s="178">
        <v>42948</v>
      </c>
      <c r="G93" s="177">
        <v>40</v>
      </c>
      <c r="H93" s="179">
        <v>3000</v>
      </c>
      <c r="I93" s="180">
        <v>3600390716</v>
      </c>
      <c r="J93" s="177">
        <v>3300</v>
      </c>
      <c r="K93" s="177" t="s">
        <v>255</v>
      </c>
      <c r="L93" s="178">
        <v>42963</v>
      </c>
      <c r="M93" s="177">
        <v>50</v>
      </c>
      <c r="N93" s="179">
        <f t="shared" ref="N93" si="2">-H93</f>
        <v>-3000</v>
      </c>
      <c r="O93" s="201"/>
    </row>
    <row r="94" spans="1:17" x14ac:dyDescent="0.3">
      <c r="A94" s="156"/>
      <c r="B94" s="139"/>
      <c r="C94" s="65">
        <v>3600103831</v>
      </c>
      <c r="D94" s="156">
        <v>3300</v>
      </c>
      <c r="E94" s="156" t="s">
        <v>254</v>
      </c>
      <c r="F94" s="130">
        <v>42954</v>
      </c>
      <c r="G94" s="156">
        <v>40</v>
      </c>
      <c r="H94" s="136">
        <v>20000</v>
      </c>
      <c r="I94" s="122">
        <v>3600382658</v>
      </c>
      <c r="J94" s="156">
        <v>3300</v>
      </c>
      <c r="K94" s="156" t="s">
        <v>255</v>
      </c>
      <c r="L94" s="130">
        <v>42964</v>
      </c>
      <c r="M94" s="156">
        <v>50</v>
      </c>
      <c r="N94" s="136">
        <v>-20000</v>
      </c>
      <c r="O94" s="198"/>
    </row>
    <row r="95" spans="1:17" x14ac:dyDescent="0.3">
      <c r="A95" s="156"/>
      <c r="B95" s="139"/>
      <c r="C95" s="176">
        <v>3600209696</v>
      </c>
      <c r="D95" s="177">
        <v>3300</v>
      </c>
      <c r="E95" s="177" t="s">
        <v>254</v>
      </c>
      <c r="F95" s="178">
        <v>42948</v>
      </c>
      <c r="G95" s="177">
        <v>40</v>
      </c>
      <c r="H95" s="179">
        <v>9040</v>
      </c>
      <c r="I95" s="180">
        <v>3600390717</v>
      </c>
      <c r="J95" s="177">
        <v>3300</v>
      </c>
      <c r="K95" s="177" t="s">
        <v>255</v>
      </c>
      <c r="L95" s="182">
        <v>42964</v>
      </c>
      <c r="M95" s="177">
        <v>50</v>
      </c>
      <c r="N95" s="183">
        <f>-H95</f>
        <v>-9040</v>
      </c>
      <c r="O95" s="198"/>
    </row>
    <row r="96" spans="1:17" x14ac:dyDescent="0.3">
      <c r="A96" s="156"/>
      <c r="B96" s="139"/>
      <c r="C96" s="176">
        <v>3600263565</v>
      </c>
      <c r="D96" s="177">
        <v>3300</v>
      </c>
      <c r="E96" s="177" t="s">
        <v>254</v>
      </c>
      <c r="F96" s="178">
        <v>42948</v>
      </c>
      <c r="G96" s="177">
        <v>40</v>
      </c>
      <c r="H96" s="179">
        <v>3610</v>
      </c>
      <c r="I96" s="180">
        <v>3600382657</v>
      </c>
      <c r="J96" s="177">
        <v>3300</v>
      </c>
      <c r="K96" s="177" t="s">
        <v>255</v>
      </c>
      <c r="L96" s="182">
        <v>42964</v>
      </c>
      <c r="M96" s="177">
        <v>50</v>
      </c>
      <c r="N96" s="183">
        <f>-H96</f>
        <v>-3610</v>
      </c>
      <c r="O96" s="198"/>
    </row>
    <row r="97" spans="1:15" x14ac:dyDescent="0.3">
      <c r="A97" s="156"/>
      <c r="B97" s="139"/>
      <c r="C97" s="176">
        <v>3600267049</v>
      </c>
      <c r="D97" s="177">
        <v>3300</v>
      </c>
      <c r="E97" s="177" t="s">
        <v>254</v>
      </c>
      <c r="F97" s="178">
        <v>42948</v>
      </c>
      <c r="G97" s="177">
        <v>40</v>
      </c>
      <c r="H97" s="179">
        <v>7000</v>
      </c>
      <c r="I97" s="180">
        <v>3600382654</v>
      </c>
      <c r="J97" s="177">
        <v>3300</v>
      </c>
      <c r="K97" s="177" t="s">
        <v>255</v>
      </c>
      <c r="L97" s="182">
        <v>42964</v>
      </c>
      <c r="M97" s="177">
        <v>50</v>
      </c>
      <c r="N97" s="179">
        <f t="shared" ref="N97" si="3">-H97</f>
        <v>-7000</v>
      </c>
      <c r="O97" s="198"/>
    </row>
    <row r="98" spans="1:15" x14ac:dyDescent="0.3">
      <c r="A98" s="156"/>
      <c r="B98" s="139"/>
      <c r="C98" s="176">
        <v>3600268017</v>
      </c>
      <c r="D98" s="177">
        <v>3300</v>
      </c>
      <c r="E98" s="177" t="s">
        <v>254</v>
      </c>
      <c r="F98" s="178">
        <v>42948</v>
      </c>
      <c r="G98" s="177">
        <v>40</v>
      </c>
      <c r="H98" s="179">
        <v>10000</v>
      </c>
      <c r="I98" s="180">
        <v>3600388389</v>
      </c>
      <c r="J98" s="177">
        <v>3300</v>
      </c>
      <c r="K98" s="177" t="s">
        <v>255</v>
      </c>
      <c r="L98" s="178">
        <v>42964</v>
      </c>
      <c r="M98" s="177">
        <v>50</v>
      </c>
      <c r="N98" s="179">
        <f>-H98</f>
        <v>-10000</v>
      </c>
      <c r="O98" s="198"/>
    </row>
    <row r="99" spans="1:15" x14ac:dyDescent="0.3">
      <c r="A99" s="156"/>
      <c r="B99" s="139"/>
      <c r="C99" s="65">
        <v>3600272372</v>
      </c>
      <c r="D99" s="133">
        <v>3300</v>
      </c>
      <c r="E99" s="133" t="s">
        <v>254</v>
      </c>
      <c r="F99" s="129">
        <v>42950</v>
      </c>
      <c r="G99" s="133">
        <v>40</v>
      </c>
      <c r="H99" s="136">
        <v>95000</v>
      </c>
      <c r="I99" s="89">
        <v>3600389224</v>
      </c>
      <c r="J99" s="133">
        <v>3300</v>
      </c>
      <c r="K99" s="133" t="s">
        <v>255</v>
      </c>
      <c r="L99" s="129">
        <v>42964</v>
      </c>
      <c r="M99" s="133">
        <v>50</v>
      </c>
      <c r="N99" s="137">
        <f>-H99</f>
        <v>-95000</v>
      </c>
      <c r="O99" s="198"/>
    </row>
    <row r="100" spans="1:15" x14ac:dyDescent="0.3">
      <c r="A100" s="156"/>
      <c r="B100" s="139"/>
      <c r="C100" s="65">
        <v>3600237978</v>
      </c>
      <c r="D100" s="156">
        <v>3300</v>
      </c>
      <c r="E100" s="156" t="s">
        <v>254</v>
      </c>
      <c r="F100" s="130">
        <v>42956</v>
      </c>
      <c r="G100" s="156">
        <v>40</v>
      </c>
      <c r="H100" s="136">
        <v>3860</v>
      </c>
      <c r="I100" s="89">
        <v>100247806</v>
      </c>
      <c r="J100" s="156">
        <v>3300</v>
      </c>
      <c r="K100" s="155" t="s">
        <v>256</v>
      </c>
      <c r="L100" s="130">
        <v>42965</v>
      </c>
      <c r="M100" s="155">
        <v>50</v>
      </c>
      <c r="N100" s="136">
        <f t="shared" ref="N100" si="4">-H100</f>
        <v>-3860</v>
      </c>
      <c r="O100" s="198"/>
    </row>
    <row r="101" spans="1:15" x14ac:dyDescent="0.3">
      <c r="A101" s="156"/>
      <c r="B101" s="139"/>
      <c r="C101" s="176">
        <v>3600268012</v>
      </c>
      <c r="D101" s="177">
        <v>3300</v>
      </c>
      <c r="E101" s="177" t="s">
        <v>254</v>
      </c>
      <c r="F101" s="178">
        <v>42948</v>
      </c>
      <c r="G101" s="177">
        <v>40</v>
      </c>
      <c r="H101" s="179">
        <v>1500</v>
      </c>
      <c r="I101" s="180">
        <v>3600390120</v>
      </c>
      <c r="J101" s="177">
        <v>3300</v>
      </c>
      <c r="K101" s="177" t="s">
        <v>255</v>
      </c>
      <c r="L101" s="178">
        <v>42968</v>
      </c>
      <c r="M101" s="177">
        <v>50</v>
      </c>
      <c r="N101" s="179">
        <v>-500</v>
      </c>
      <c r="O101" s="198"/>
    </row>
    <row r="102" spans="1:15" x14ac:dyDescent="0.3">
      <c r="A102" s="156"/>
      <c r="B102" s="139"/>
      <c r="C102" s="74"/>
      <c r="D102" s="133"/>
      <c r="E102" s="133"/>
      <c r="F102" s="129"/>
      <c r="G102" s="133"/>
      <c r="H102" s="137"/>
      <c r="I102" s="91">
        <v>100281932</v>
      </c>
      <c r="J102" s="133">
        <v>3300</v>
      </c>
      <c r="K102" s="133" t="s">
        <v>256</v>
      </c>
      <c r="L102" s="129">
        <v>42991</v>
      </c>
      <c r="M102" s="133">
        <v>50</v>
      </c>
      <c r="N102" s="137">
        <v>-1000</v>
      </c>
      <c r="O102" s="198"/>
    </row>
    <row r="103" spans="1:15" x14ac:dyDescent="0.3">
      <c r="A103" s="156"/>
      <c r="B103" s="139"/>
      <c r="C103" s="65">
        <v>3600275364</v>
      </c>
      <c r="D103" s="133">
        <v>3300</v>
      </c>
      <c r="E103" s="133" t="s">
        <v>254</v>
      </c>
      <c r="F103" s="130">
        <v>42950</v>
      </c>
      <c r="G103" s="133">
        <v>40</v>
      </c>
      <c r="H103" s="136">
        <v>3120</v>
      </c>
      <c r="I103" s="89">
        <v>100222735</v>
      </c>
      <c r="J103" s="133">
        <v>3300</v>
      </c>
      <c r="K103" s="133" t="s">
        <v>256</v>
      </c>
      <c r="L103" s="130">
        <v>42968</v>
      </c>
      <c r="M103" s="133"/>
      <c r="N103" s="136">
        <f t="shared" ref="N103" si="5">-H103</f>
        <v>-3120</v>
      </c>
      <c r="O103" s="198"/>
    </row>
    <row r="104" spans="1:15" x14ac:dyDescent="0.3">
      <c r="A104" s="156"/>
      <c r="B104" s="139"/>
      <c r="C104" s="65">
        <v>3600275734</v>
      </c>
      <c r="D104" s="133">
        <v>3300</v>
      </c>
      <c r="E104" s="133" t="s">
        <v>254</v>
      </c>
      <c r="F104" s="129">
        <v>42950</v>
      </c>
      <c r="G104" s="133">
        <v>40</v>
      </c>
      <c r="H104" s="136">
        <v>6020</v>
      </c>
      <c r="I104" s="89">
        <v>3600389737</v>
      </c>
      <c r="J104" s="133">
        <v>3300</v>
      </c>
      <c r="K104" s="133" t="s">
        <v>255</v>
      </c>
      <c r="L104" s="129">
        <v>42968</v>
      </c>
      <c r="M104" s="133">
        <v>50</v>
      </c>
      <c r="N104" s="137">
        <f>-H104</f>
        <v>-6020</v>
      </c>
      <c r="O104" s="198"/>
    </row>
    <row r="105" spans="1:15" x14ac:dyDescent="0.3">
      <c r="A105" s="156"/>
      <c r="B105" s="139"/>
      <c r="C105" s="176">
        <v>3600268013</v>
      </c>
      <c r="D105" s="177">
        <v>3300</v>
      </c>
      <c r="E105" s="177" t="s">
        <v>254</v>
      </c>
      <c r="F105" s="178">
        <v>42948</v>
      </c>
      <c r="G105" s="177">
        <v>40</v>
      </c>
      <c r="H105" s="179">
        <v>7002</v>
      </c>
      <c r="I105" s="180">
        <v>100245247</v>
      </c>
      <c r="J105" s="177">
        <v>3300</v>
      </c>
      <c r="K105" s="177" t="s">
        <v>256</v>
      </c>
      <c r="L105" s="178">
        <v>42969</v>
      </c>
      <c r="M105" s="177"/>
      <c r="N105" s="179">
        <v>-540</v>
      </c>
      <c r="O105" s="198"/>
    </row>
    <row r="106" spans="1:15" x14ac:dyDescent="0.3">
      <c r="A106" s="156"/>
      <c r="B106" s="139"/>
      <c r="C106" s="74"/>
      <c r="D106" s="133"/>
      <c r="E106" s="133"/>
      <c r="F106" s="129"/>
      <c r="G106" s="133"/>
      <c r="H106" s="137"/>
      <c r="I106" s="91">
        <v>3600388423</v>
      </c>
      <c r="J106" s="133">
        <v>3300</v>
      </c>
      <c r="K106" s="133" t="s">
        <v>255</v>
      </c>
      <c r="L106" s="129">
        <v>42970</v>
      </c>
      <c r="M106" s="133">
        <v>50</v>
      </c>
      <c r="N106" s="137">
        <v>-6462</v>
      </c>
      <c r="O106" s="198"/>
    </row>
    <row r="107" spans="1:15" x14ac:dyDescent="0.3">
      <c r="A107" s="156"/>
      <c r="B107" s="139"/>
      <c r="C107" s="65">
        <v>3600274562</v>
      </c>
      <c r="D107" s="133">
        <v>3300</v>
      </c>
      <c r="E107" s="133" t="s">
        <v>254</v>
      </c>
      <c r="F107" s="129">
        <v>42950</v>
      </c>
      <c r="G107" s="133">
        <v>40</v>
      </c>
      <c r="H107" s="136">
        <v>32000</v>
      </c>
      <c r="I107" s="89">
        <v>100245248</v>
      </c>
      <c r="J107" s="133">
        <v>3300</v>
      </c>
      <c r="K107" s="133" t="s">
        <v>256</v>
      </c>
      <c r="L107" s="130">
        <v>42969</v>
      </c>
      <c r="M107" s="133"/>
      <c r="N107" s="136">
        <v>-425</v>
      </c>
      <c r="O107" s="198"/>
    </row>
    <row r="108" spans="1:15" x14ac:dyDescent="0.3">
      <c r="A108" s="156"/>
      <c r="B108" s="139"/>
      <c r="C108" s="65"/>
      <c r="D108" s="133"/>
      <c r="E108" s="133"/>
      <c r="F108" s="129"/>
      <c r="G108" s="133"/>
      <c r="H108" s="136"/>
      <c r="I108" s="89">
        <v>3600388424</v>
      </c>
      <c r="J108" s="133">
        <v>3300</v>
      </c>
      <c r="K108" s="133" t="s">
        <v>255</v>
      </c>
      <c r="L108" s="130">
        <v>42970</v>
      </c>
      <c r="M108" s="133">
        <v>50</v>
      </c>
      <c r="N108" s="136">
        <v>-31575</v>
      </c>
      <c r="O108" s="198"/>
    </row>
    <row r="109" spans="1:15" x14ac:dyDescent="0.3">
      <c r="A109" s="156"/>
      <c r="B109" s="139"/>
      <c r="C109" s="65">
        <v>3600275354</v>
      </c>
      <c r="D109" s="133">
        <v>3300</v>
      </c>
      <c r="E109" s="133" t="s">
        <v>254</v>
      </c>
      <c r="F109" s="130">
        <v>42950</v>
      </c>
      <c r="G109" s="133">
        <v>40</v>
      </c>
      <c r="H109" s="136">
        <v>18312</v>
      </c>
      <c r="I109" s="89">
        <v>3600371282</v>
      </c>
      <c r="J109" s="133">
        <v>3300</v>
      </c>
      <c r="K109" s="133" t="s">
        <v>255</v>
      </c>
      <c r="L109" s="130">
        <v>42969</v>
      </c>
      <c r="M109" s="133">
        <v>50</v>
      </c>
      <c r="N109" s="136">
        <f t="shared" ref="N109:N110" si="6">-H109</f>
        <v>-18312</v>
      </c>
      <c r="O109" s="198"/>
    </row>
    <row r="110" spans="1:15" x14ac:dyDescent="0.3">
      <c r="A110" s="156"/>
      <c r="B110" s="139"/>
      <c r="C110" s="65">
        <v>3600207650</v>
      </c>
      <c r="D110" s="156">
        <v>3300</v>
      </c>
      <c r="E110" s="156" t="s">
        <v>254</v>
      </c>
      <c r="F110" s="130">
        <v>42956</v>
      </c>
      <c r="G110" s="156">
        <v>40</v>
      </c>
      <c r="H110" s="136">
        <v>10000</v>
      </c>
      <c r="I110" s="91">
        <v>3600390729</v>
      </c>
      <c r="J110" s="133">
        <v>3300</v>
      </c>
      <c r="K110" s="133" t="s">
        <v>255</v>
      </c>
      <c r="L110" s="129">
        <v>42970</v>
      </c>
      <c r="M110" s="135">
        <v>50</v>
      </c>
      <c r="N110" s="137">
        <f t="shared" si="6"/>
        <v>-10000</v>
      </c>
      <c r="O110" s="198"/>
    </row>
    <row r="111" spans="1:15" x14ac:dyDescent="0.3">
      <c r="A111" s="156"/>
      <c r="B111" s="139"/>
      <c r="C111" s="176">
        <v>3600209695</v>
      </c>
      <c r="D111" s="177">
        <v>3300</v>
      </c>
      <c r="E111" s="177" t="s">
        <v>254</v>
      </c>
      <c r="F111" s="178">
        <v>42948</v>
      </c>
      <c r="G111" s="177">
        <v>40</v>
      </c>
      <c r="H111" s="179">
        <v>10000</v>
      </c>
      <c r="I111" s="180">
        <v>3600389640</v>
      </c>
      <c r="J111" s="177">
        <v>3300</v>
      </c>
      <c r="K111" s="177" t="s">
        <v>255</v>
      </c>
      <c r="L111" s="182">
        <v>42970</v>
      </c>
      <c r="M111" s="177">
        <v>50</v>
      </c>
      <c r="N111" s="183">
        <f>-H111</f>
        <v>-10000</v>
      </c>
      <c r="O111" s="198"/>
    </row>
    <row r="112" spans="1:15" x14ac:dyDescent="0.3">
      <c r="A112" s="156"/>
      <c r="B112" s="139"/>
      <c r="C112" s="176">
        <v>3600268015</v>
      </c>
      <c r="D112" s="177">
        <v>3300</v>
      </c>
      <c r="E112" s="177" t="s">
        <v>254</v>
      </c>
      <c r="F112" s="178">
        <v>42948</v>
      </c>
      <c r="G112" s="177">
        <v>40</v>
      </c>
      <c r="H112" s="179">
        <v>10000</v>
      </c>
      <c r="I112" s="180">
        <v>100245249</v>
      </c>
      <c r="J112" s="177">
        <v>3300</v>
      </c>
      <c r="K112" s="177" t="s">
        <v>256</v>
      </c>
      <c r="L112" s="178">
        <v>42970</v>
      </c>
      <c r="M112" s="177"/>
      <c r="N112" s="179">
        <v>-110</v>
      </c>
      <c r="O112" s="198"/>
    </row>
    <row r="113" spans="1:16" x14ac:dyDescent="0.3">
      <c r="A113" s="156"/>
      <c r="B113" s="139"/>
      <c r="C113" s="74"/>
      <c r="D113" s="133"/>
      <c r="E113" s="133"/>
      <c r="F113" s="129"/>
      <c r="G113" s="133"/>
      <c r="H113" s="137"/>
      <c r="I113" s="91">
        <v>3600390820</v>
      </c>
      <c r="J113" s="133">
        <v>3300</v>
      </c>
      <c r="K113" s="133" t="s">
        <v>255</v>
      </c>
      <c r="L113" s="129">
        <v>42970</v>
      </c>
      <c r="M113" s="133">
        <v>50</v>
      </c>
      <c r="N113" s="137">
        <v>-9890</v>
      </c>
      <c r="O113" s="198"/>
    </row>
    <row r="114" spans="1:16" x14ac:dyDescent="0.3">
      <c r="A114" s="156"/>
      <c r="B114" s="139"/>
      <c r="C114" s="65">
        <v>3600271695</v>
      </c>
      <c r="D114" s="156">
        <v>3300</v>
      </c>
      <c r="E114" s="156" t="s">
        <v>254</v>
      </c>
      <c r="F114" s="130">
        <v>42956</v>
      </c>
      <c r="G114" s="156">
        <v>40</v>
      </c>
      <c r="H114" s="136">
        <v>5710</v>
      </c>
      <c r="I114" s="89">
        <v>3600389243</v>
      </c>
      <c r="J114" s="156">
        <v>3300</v>
      </c>
      <c r="K114" s="155" t="s">
        <v>255</v>
      </c>
      <c r="L114" s="130">
        <v>42970</v>
      </c>
      <c r="M114" s="155">
        <v>50</v>
      </c>
      <c r="N114" s="136">
        <f>-H114</f>
        <v>-5710</v>
      </c>
      <c r="O114" s="198"/>
    </row>
    <row r="115" spans="1:16" x14ac:dyDescent="0.3">
      <c r="A115" s="156"/>
      <c r="B115" s="139"/>
      <c r="C115" s="65">
        <v>3600103834</v>
      </c>
      <c r="D115" s="156">
        <v>3300</v>
      </c>
      <c r="E115" s="156" t="s">
        <v>254</v>
      </c>
      <c r="F115" s="130">
        <v>42954</v>
      </c>
      <c r="G115" s="155">
        <v>40</v>
      </c>
      <c r="H115" s="136">
        <v>9560</v>
      </c>
      <c r="I115" s="89">
        <v>3600392309</v>
      </c>
      <c r="J115" s="156">
        <v>3300</v>
      </c>
      <c r="K115" s="156" t="s">
        <v>255</v>
      </c>
      <c r="L115" s="130">
        <v>42971</v>
      </c>
      <c r="M115" s="155">
        <v>50</v>
      </c>
      <c r="N115" s="136">
        <f>-H115</f>
        <v>-9560</v>
      </c>
      <c r="O115" s="198"/>
    </row>
    <row r="116" spans="1:16" x14ac:dyDescent="0.3">
      <c r="A116" s="156"/>
      <c r="B116" s="139"/>
      <c r="C116" s="176">
        <v>3600267068</v>
      </c>
      <c r="D116" s="177">
        <v>3300</v>
      </c>
      <c r="E116" s="177" t="s">
        <v>254</v>
      </c>
      <c r="F116" s="178">
        <v>42948</v>
      </c>
      <c r="G116" s="177">
        <v>40</v>
      </c>
      <c r="H116" s="179">
        <v>7080</v>
      </c>
      <c r="I116" s="180">
        <v>3600389239</v>
      </c>
      <c r="J116" s="177">
        <v>3300</v>
      </c>
      <c r="K116" s="177" t="s">
        <v>255</v>
      </c>
      <c r="L116" s="178">
        <v>42971</v>
      </c>
      <c r="M116" s="177">
        <v>50</v>
      </c>
      <c r="N116" s="179">
        <f t="shared" ref="N116:N120" si="7">-H116</f>
        <v>-7080</v>
      </c>
      <c r="O116" s="198"/>
    </row>
    <row r="117" spans="1:16" x14ac:dyDescent="0.3">
      <c r="A117" s="156"/>
      <c r="B117" s="139"/>
      <c r="C117" s="65">
        <v>3600275348</v>
      </c>
      <c r="D117" s="133">
        <v>3300</v>
      </c>
      <c r="E117" s="133" t="s">
        <v>254</v>
      </c>
      <c r="F117" s="130">
        <v>42950</v>
      </c>
      <c r="G117" s="133">
        <v>40</v>
      </c>
      <c r="H117" s="136">
        <v>6800</v>
      </c>
      <c r="I117" s="89">
        <v>3600390731</v>
      </c>
      <c r="J117" s="133">
        <v>3300</v>
      </c>
      <c r="K117" s="133" t="s">
        <v>255</v>
      </c>
      <c r="L117" s="130">
        <v>42971</v>
      </c>
      <c r="M117" s="133">
        <v>50</v>
      </c>
      <c r="N117" s="136">
        <f t="shared" si="7"/>
        <v>-6800</v>
      </c>
      <c r="O117" s="198"/>
    </row>
    <row r="118" spans="1:16" x14ac:dyDescent="0.3">
      <c r="A118" s="156"/>
      <c r="B118" s="139"/>
      <c r="C118" s="65">
        <v>3600275359</v>
      </c>
      <c r="D118" s="133">
        <v>3300</v>
      </c>
      <c r="E118" s="133" t="s">
        <v>254</v>
      </c>
      <c r="F118" s="129">
        <v>42950</v>
      </c>
      <c r="G118" s="133">
        <v>40</v>
      </c>
      <c r="H118" s="136">
        <v>5288</v>
      </c>
      <c r="I118" s="89">
        <v>3600389761</v>
      </c>
      <c r="J118" s="133">
        <v>3300</v>
      </c>
      <c r="K118" s="133" t="s">
        <v>255</v>
      </c>
      <c r="L118" s="130">
        <v>42971</v>
      </c>
      <c r="M118" s="133">
        <v>50</v>
      </c>
      <c r="N118" s="136">
        <f t="shared" si="7"/>
        <v>-5288</v>
      </c>
      <c r="O118" s="198"/>
    </row>
    <row r="119" spans="1:16" x14ac:dyDescent="0.3">
      <c r="A119" s="156"/>
      <c r="B119" s="139"/>
      <c r="C119" s="65">
        <v>3600276803</v>
      </c>
      <c r="D119" s="133">
        <v>3300</v>
      </c>
      <c r="E119" s="133" t="s">
        <v>254</v>
      </c>
      <c r="F119" s="129">
        <v>42950</v>
      </c>
      <c r="G119" s="133">
        <v>40</v>
      </c>
      <c r="H119" s="136">
        <v>5288</v>
      </c>
      <c r="I119" s="89">
        <v>3600389952</v>
      </c>
      <c r="J119" s="133">
        <v>3300</v>
      </c>
      <c r="K119" s="133" t="s">
        <v>255</v>
      </c>
      <c r="L119" s="129">
        <v>42971</v>
      </c>
      <c r="M119" s="133">
        <v>50</v>
      </c>
      <c r="N119" s="137">
        <f t="shared" si="7"/>
        <v>-5288</v>
      </c>
      <c r="O119" s="198"/>
    </row>
    <row r="120" spans="1:16" x14ac:dyDescent="0.3">
      <c r="A120" s="156"/>
      <c r="B120" s="139"/>
      <c r="C120" s="65">
        <v>3600276902</v>
      </c>
      <c r="D120" s="133">
        <v>3300</v>
      </c>
      <c r="E120" s="133" t="s">
        <v>254</v>
      </c>
      <c r="F120" s="129">
        <v>42950</v>
      </c>
      <c r="G120" s="133">
        <v>40</v>
      </c>
      <c r="H120" s="136">
        <v>3620</v>
      </c>
      <c r="I120" s="89">
        <v>3600391815</v>
      </c>
      <c r="J120" s="133">
        <v>3300</v>
      </c>
      <c r="K120" s="133" t="s">
        <v>255</v>
      </c>
      <c r="L120" s="130">
        <v>42971</v>
      </c>
      <c r="M120" s="133">
        <v>50</v>
      </c>
      <c r="N120" s="137">
        <f t="shared" si="7"/>
        <v>-3620</v>
      </c>
      <c r="O120" s="198"/>
    </row>
    <row r="121" spans="1:16" x14ac:dyDescent="0.3">
      <c r="A121" s="126"/>
      <c r="B121" s="127">
        <v>2000400429</v>
      </c>
      <c r="C121" s="176">
        <v>3600209697</v>
      </c>
      <c r="D121" s="177">
        <v>3300</v>
      </c>
      <c r="E121" s="177" t="s">
        <v>254</v>
      </c>
      <c r="F121" s="178">
        <v>42948</v>
      </c>
      <c r="G121" s="177">
        <v>40</v>
      </c>
      <c r="H121" s="179">
        <v>10000</v>
      </c>
      <c r="I121" s="180">
        <v>3600393163</v>
      </c>
      <c r="J121" s="177">
        <v>3300</v>
      </c>
      <c r="K121" s="177" t="s">
        <v>255</v>
      </c>
      <c r="L121" s="182">
        <v>42978</v>
      </c>
      <c r="M121" s="177">
        <v>50</v>
      </c>
      <c r="N121" s="183">
        <f>-H121</f>
        <v>-10000</v>
      </c>
      <c r="O121" s="125"/>
    </row>
    <row r="122" spans="1:16" x14ac:dyDescent="0.3">
      <c r="A122" s="126"/>
      <c r="B122" s="127">
        <v>2000400429</v>
      </c>
      <c r="C122" s="176">
        <v>3600263567</v>
      </c>
      <c r="D122" s="177">
        <v>3300</v>
      </c>
      <c r="E122" s="177" t="s">
        <v>254</v>
      </c>
      <c r="F122" s="178">
        <v>42948</v>
      </c>
      <c r="G122" s="177">
        <v>40</v>
      </c>
      <c r="H122" s="179">
        <v>10000</v>
      </c>
      <c r="I122" s="180">
        <v>100255107</v>
      </c>
      <c r="J122" s="177">
        <v>3300</v>
      </c>
      <c r="K122" s="177" t="s">
        <v>256</v>
      </c>
      <c r="L122" s="182">
        <v>42972</v>
      </c>
      <c r="M122" s="181"/>
      <c r="N122" s="183">
        <v>-780</v>
      </c>
      <c r="O122" s="125"/>
    </row>
    <row r="123" spans="1:16" x14ac:dyDescent="0.3">
      <c r="A123" s="126"/>
      <c r="B123" s="127">
        <v>2000400429</v>
      </c>
      <c r="C123" s="65"/>
      <c r="D123" s="156"/>
      <c r="E123" s="156"/>
      <c r="F123" s="130"/>
      <c r="G123" s="156"/>
      <c r="H123" s="136"/>
      <c r="I123" s="91">
        <v>3600392314</v>
      </c>
      <c r="J123" s="133">
        <v>3300</v>
      </c>
      <c r="K123" s="133" t="s">
        <v>255</v>
      </c>
      <c r="L123" s="144">
        <v>42972</v>
      </c>
      <c r="M123" s="133">
        <v>50</v>
      </c>
      <c r="N123" s="137">
        <v>-9220</v>
      </c>
      <c r="O123" s="125"/>
    </row>
    <row r="124" spans="1:16" x14ac:dyDescent="0.3">
      <c r="A124" s="126"/>
      <c r="B124" s="127">
        <v>2000400429</v>
      </c>
      <c r="C124" s="74"/>
      <c r="D124" s="133"/>
      <c r="E124" s="133"/>
      <c r="F124" s="129"/>
      <c r="G124" s="133"/>
      <c r="H124" s="137"/>
      <c r="I124" s="90">
        <v>100204769</v>
      </c>
      <c r="J124" s="146">
        <v>3300</v>
      </c>
      <c r="K124" s="146" t="s">
        <v>257</v>
      </c>
      <c r="L124" s="147">
        <v>42948</v>
      </c>
      <c r="M124" s="146"/>
      <c r="N124" s="143">
        <v>-45050</v>
      </c>
      <c r="O124" s="125"/>
    </row>
    <row r="125" spans="1:16" x14ac:dyDescent="0.3">
      <c r="A125" s="126"/>
      <c r="B125" s="127">
        <v>2000400429</v>
      </c>
      <c r="C125" s="74"/>
      <c r="D125" s="133"/>
      <c r="E125" s="133"/>
      <c r="F125" s="129"/>
      <c r="G125" s="133"/>
      <c r="H125" s="137"/>
      <c r="I125" s="90">
        <v>100204769</v>
      </c>
      <c r="J125" s="146">
        <v>3300</v>
      </c>
      <c r="K125" s="146" t="s">
        <v>257</v>
      </c>
      <c r="L125" s="147">
        <v>42948</v>
      </c>
      <c r="M125" s="146"/>
      <c r="N125" s="143">
        <v>45050</v>
      </c>
      <c r="O125" s="125"/>
    </row>
    <row r="126" spans="1:16" x14ac:dyDescent="0.3">
      <c r="A126" s="126"/>
      <c r="B126" s="193">
        <v>2000400429</v>
      </c>
      <c r="C126" s="176">
        <v>3600267051</v>
      </c>
      <c r="D126" s="177">
        <v>3300</v>
      </c>
      <c r="E126" s="177" t="s">
        <v>254</v>
      </c>
      <c r="F126" s="178">
        <v>42948</v>
      </c>
      <c r="G126" s="177">
        <v>40</v>
      </c>
      <c r="H126" s="179">
        <v>9860</v>
      </c>
      <c r="I126" s="180">
        <v>3600454741</v>
      </c>
      <c r="J126" s="177">
        <v>3300</v>
      </c>
      <c r="K126" s="177" t="s">
        <v>255</v>
      </c>
      <c r="L126" s="178">
        <v>42979</v>
      </c>
      <c r="M126" s="177">
        <v>50</v>
      </c>
      <c r="N126" s="179">
        <v>-9860</v>
      </c>
      <c r="O126" s="125"/>
      <c r="P126" s="47"/>
    </row>
    <row r="127" spans="1:16" s="110" customFormat="1" x14ac:dyDescent="0.3">
      <c r="A127" s="295"/>
      <c r="B127" s="145">
        <v>2000400429</v>
      </c>
      <c r="C127" s="69">
        <v>3600267069</v>
      </c>
      <c r="D127" s="146">
        <v>3300</v>
      </c>
      <c r="E127" s="146" t="s">
        <v>254</v>
      </c>
      <c r="F127" s="147">
        <v>42948</v>
      </c>
      <c r="G127" s="146">
        <v>40</v>
      </c>
      <c r="H127" s="143">
        <v>55700</v>
      </c>
      <c r="I127" s="90"/>
      <c r="J127" s="146"/>
      <c r="K127" s="146"/>
      <c r="L127" s="147"/>
      <c r="M127" s="146"/>
      <c r="N127" s="143"/>
      <c r="O127" s="164">
        <f>H127+N127</f>
        <v>55700</v>
      </c>
      <c r="P127" s="47"/>
    </row>
    <row r="128" spans="1:16" s="110" customFormat="1" x14ac:dyDescent="0.3">
      <c r="A128" s="295"/>
      <c r="B128" s="145">
        <v>2000400429</v>
      </c>
      <c r="C128" s="69">
        <v>3600267727</v>
      </c>
      <c r="D128" s="146">
        <v>3300</v>
      </c>
      <c r="E128" s="146" t="s">
        <v>254</v>
      </c>
      <c r="F128" s="147">
        <v>42948</v>
      </c>
      <c r="G128" s="146">
        <v>40</v>
      </c>
      <c r="H128" s="143">
        <v>3720</v>
      </c>
      <c r="I128" s="90"/>
      <c r="J128" s="146"/>
      <c r="K128" s="146"/>
      <c r="L128" s="147"/>
      <c r="M128" s="146"/>
      <c r="N128" s="143"/>
      <c r="O128" s="164">
        <f t="shared" ref="O128:O163" si="8">H128+N128</f>
        <v>3720</v>
      </c>
      <c r="P128" s="47"/>
    </row>
    <row r="129" spans="1:16" s="110" customFormat="1" x14ac:dyDescent="0.3">
      <c r="A129" s="295"/>
      <c r="B129" s="145">
        <v>2000400429</v>
      </c>
      <c r="C129" s="69">
        <v>3600267815</v>
      </c>
      <c r="D129" s="146">
        <v>3300</v>
      </c>
      <c r="E129" s="146" t="s">
        <v>254</v>
      </c>
      <c r="F129" s="147">
        <v>42948</v>
      </c>
      <c r="G129" s="146">
        <v>40</v>
      </c>
      <c r="H129" s="143">
        <v>9316</v>
      </c>
      <c r="I129" s="90"/>
      <c r="J129" s="146"/>
      <c r="K129" s="146"/>
      <c r="L129" s="147"/>
      <c r="M129" s="146"/>
      <c r="N129" s="143"/>
      <c r="O129" s="164">
        <f t="shared" si="8"/>
        <v>9316</v>
      </c>
      <c r="P129" s="47"/>
    </row>
    <row r="130" spans="1:16" x14ac:dyDescent="0.3">
      <c r="A130" s="126"/>
      <c r="B130" s="193">
        <v>2000400429</v>
      </c>
      <c r="C130" s="176">
        <v>3600267833</v>
      </c>
      <c r="D130" s="177">
        <v>3300</v>
      </c>
      <c r="E130" s="177" t="s">
        <v>254</v>
      </c>
      <c r="F130" s="178">
        <v>42948</v>
      </c>
      <c r="G130" s="177">
        <v>40</v>
      </c>
      <c r="H130" s="179">
        <v>12000</v>
      </c>
      <c r="I130" s="180">
        <v>3600447636</v>
      </c>
      <c r="J130" s="177">
        <v>3300</v>
      </c>
      <c r="K130" s="177" t="s">
        <v>255</v>
      </c>
      <c r="L130" s="178">
        <v>42979</v>
      </c>
      <c r="M130" s="177">
        <v>50</v>
      </c>
      <c r="N130" s="179">
        <f>-H130</f>
        <v>-12000</v>
      </c>
      <c r="O130" s="125">
        <f t="shared" si="8"/>
        <v>0</v>
      </c>
      <c r="P130" s="37"/>
    </row>
    <row r="131" spans="1:16" s="110" customFormat="1" x14ac:dyDescent="0.3">
      <c r="A131" s="295"/>
      <c r="B131" s="145">
        <v>2000400429</v>
      </c>
      <c r="C131" s="69">
        <v>3600268009</v>
      </c>
      <c r="D131" s="146">
        <v>3300</v>
      </c>
      <c r="E131" s="146" t="s">
        <v>254</v>
      </c>
      <c r="F131" s="147">
        <v>42948</v>
      </c>
      <c r="G131" s="146">
        <v>40</v>
      </c>
      <c r="H131" s="143">
        <v>15040</v>
      </c>
      <c r="I131" s="90"/>
      <c r="J131" s="146"/>
      <c r="K131" s="146"/>
      <c r="L131" s="147"/>
      <c r="M131" s="146"/>
      <c r="N131" s="143"/>
      <c r="O131" s="164">
        <f>H131+N131</f>
        <v>15040</v>
      </c>
      <c r="P131" s="47"/>
    </row>
    <row r="132" spans="1:16" s="297" customFormat="1" x14ac:dyDescent="0.3">
      <c r="A132" s="296"/>
      <c r="B132" s="236">
        <v>2000400429</v>
      </c>
      <c r="C132" s="74">
        <v>3600271774</v>
      </c>
      <c r="D132" s="133">
        <v>3300</v>
      </c>
      <c r="E132" s="133" t="s">
        <v>254</v>
      </c>
      <c r="F132" s="129">
        <v>42950</v>
      </c>
      <c r="G132" s="133">
        <v>40</v>
      </c>
      <c r="H132" s="137">
        <v>16200</v>
      </c>
      <c r="I132" s="91">
        <v>3600368733</v>
      </c>
      <c r="J132" s="133">
        <v>3300</v>
      </c>
      <c r="K132" s="133" t="s">
        <v>255</v>
      </c>
      <c r="L132" s="129">
        <v>42958</v>
      </c>
      <c r="M132" s="133">
        <v>50</v>
      </c>
      <c r="N132" s="137">
        <v>-16200</v>
      </c>
      <c r="O132" s="235">
        <f t="shared" ref="O132" si="9">H132+N132</f>
        <v>0</v>
      </c>
      <c r="P132" s="51"/>
    </row>
    <row r="133" spans="1:16" x14ac:dyDescent="0.3">
      <c r="A133" s="126"/>
      <c r="B133" s="127">
        <v>2000400429</v>
      </c>
      <c r="C133" s="176">
        <v>3600274298</v>
      </c>
      <c r="D133" s="177">
        <v>3300</v>
      </c>
      <c r="E133" s="177" t="s">
        <v>254</v>
      </c>
      <c r="F133" s="178">
        <v>42950</v>
      </c>
      <c r="G133" s="177">
        <v>40</v>
      </c>
      <c r="H133" s="179">
        <v>8396</v>
      </c>
      <c r="I133" s="180">
        <v>3600390634</v>
      </c>
      <c r="J133" s="177">
        <v>3300</v>
      </c>
      <c r="K133" s="177" t="s">
        <v>255</v>
      </c>
      <c r="L133" s="178">
        <v>42978</v>
      </c>
      <c r="M133" s="177">
        <v>50</v>
      </c>
      <c r="N133" s="179">
        <f>-H133</f>
        <v>-8396</v>
      </c>
      <c r="O133" s="125">
        <f t="shared" si="8"/>
        <v>0</v>
      </c>
    </row>
    <row r="134" spans="1:16" x14ac:dyDescent="0.3">
      <c r="A134" s="126"/>
      <c r="B134" s="127">
        <v>2000400429</v>
      </c>
      <c r="C134" s="176">
        <v>3600275730</v>
      </c>
      <c r="D134" s="177">
        <v>3300</v>
      </c>
      <c r="E134" s="177" t="s">
        <v>254</v>
      </c>
      <c r="F134" s="178">
        <v>42950</v>
      </c>
      <c r="G134" s="177">
        <v>40</v>
      </c>
      <c r="H134" s="179">
        <v>8040</v>
      </c>
      <c r="I134" s="180">
        <v>3600389987</v>
      </c>
      <c r="J134" s="177">
        <v>3300</v>
      </c>
      <c r="K134" s="177" t="s">
        <v>255</v>
      </c>
      <c r="L134" s="178">
        <v>42976</v>
      </c>
      <c r="M134" s="177">
        <v>50</v>
      </c>
      <c r="N134" s="179">
        <f t="shared" ref="N134" si="10">-H134</f>
        <v>-8040</v>
      </c>
      <c r="O134" s="125">
        <f t="shared" si="8"/>
        <v>0</v>
      </c>
    </row>
    <row r="135" spans="1:16" x14ac:dyDescent="0.3">
      <c r="A135" s="126"/>
      <c r="B135" s="127">
        <v>2000400429</v>
      </c>
      <c r="C135" s="176">
        <v>3600275733</v>
      </c>
      <c r="D135" s="177">
        <v>3300</v>
      </c>
      <c r="E135" s="177" t="s">
        <v>254</v>
      </c>
      <c r="F135" s="178">
        <v>42950</v>
      </c>
      <c r="G135" s="177">
        <v>40</v>
      </c>
      <c r="H135" s="179">
        <v>10000</v>
      </c>
      <c r="I135" s="180">
        <v>100255106</v>
      </c>
      <c r="J135" s="177">
        <v>3300</v>
      </c>
      <c r="K135" s="177" t="s">
        <v>256</v>
      </c>
      <c r="L135" s="178">
        <v>42972</v>
      </c>
      <c r="M135" s="177"/>
      <c r="N135" s="179">
        <v>-1968</v>
      </c>
      <c r="O135" s="125"/>
    </row>
    <row r="136" spans="1:16" x14ac:dyDescent="0.3">
      <c r="A136" s="126"/>
      <c r="B136" s="127">
        <v>2000400429</v>
      </c>
      <c r="C136" s="65"/>
      <c r="D136" s="133"/>
      <c r="E136" s="133"/>
      <c r="F136" s="129"/>
      <c r="G136" s="133"/>
      <c r="H136" s="136"/>
      <c r="I136" s="180">
        <v>3600391825</v>
      </c>
      <c r="J136" s="177">
        <v>3300</v>
      </c>
      <c r="K136" s="177" t="s">
        <v>255</v>
      </c>
      <c r="L136" s="178">
        <v>42972</v>
      </c>
      <c r="M136" s="177">
        <v>50</v>
      </c>
      <c r="N136" s="179">
        <v>-8032</v>
      </c>
      <c r="O136" s="125"/>
    </row>
    <row r="137" spans="1:16" x14ac:dyDescent="0.3">
      <c r="A137" s="126"/>
      <c r="B137" s="127">
        <v>2000400429</v>
      </c>
      <c r="C137" s="176">
        <v>3600275738</v>
      </c>
      <c r="D137" s="177">
        <v>3300</v>
      </c>
      <c r="E137" s="177" t="s">
        <v>254</v>
      </c>
      <c r="F137" s="178">
        <v>42950</v>
      </c>
      <c r="G137" s="177">
        <v>40</v>
      </c>
      <c r="H137" s="179">
        <v>9820</v>
      </c>
      <c r="I137" s="180">
        <v>100245254</v>
      </c>
      <c r="J137" s="177">
        <v>3300</v>
      </c>
      <c r="K137" s="177" t="s">
        <v>256</v>
      </c>
      <c r="L137" s="178">
        <v>42977</v>
      </c>
      <c r="M137" s="177"/>
      <c r="N137" s="179">
        <v>-2400</v>
      </c>
      <c r="O137" s="125"/>
    </row>
    <row r="138" spans="1:16" x14ac:dyDescent="0.3">
      <c r="A138" s="126"/>
      <c r="B138" s="127">
        <v>2000400429</v>
      </c>
      <c r="C138" s="65"/>
      <c r="D138" s="133"/>
      <c r="E138" s="133"/>
      <c r="F138" s="129"/>
      <c r="G138" s="133"/>
      <c r="H138" s="136"/>
      <c r="I138" s="180">
        <v>3600394823</v>
      </c>
      <c r="J138" s="177">
        <v>3300</v>
      </c>
      <c r="K138" s="177" t="s">
        <v>255</v>
      </c>
      <c r="L138" s="178">
        <v>42978</v>
      </c>
      <c r="M138" s="177">
        <v>50</v>
      </c>
      <c r="N138" s="179">
        <v>-7420</v>
      </c>
      <c r="O138" s="125"/>
    </row>
    <row r="139" spans="1:16" x14ac:dyDescent="0.3">
      <c r="A139" s="126"/>
      <c r="B139" s="127">
        <v>2000400429</v>
      </c>
      <c r="C139" s="176">
        <v>3600275743</v>
      </c>
      <c r="D139" s="177">
        <v>3300</v>
      </c>
      <c r="E139" s="177" t="s">
        <v>254</v>
      </c>
      <c r="F139" s="178">
        <v>42950</v>
      </c>
      <c r="G139" s="177">
        <v>40</v>
      </c>
      <c r="H139" s="179">
        <v>9100</v>
      </c>
      <c r="I139" s="180">
        <v>3600393616</v>
      </c>
      <c r="J139" s="177">
        <v>3300</v>
      </c>
      <c r="K139" s="177" t="s">
        <v>255</v>
      </c>
      <c r="L139" s="178">
        <v>42975</v>
      </c>
      <c r="M139" s="177">
        <v>50</v>
      </c>
      <c r="N139" s="179">
        <f t="shared" ref="N139:N141" si="11">-H139</f>
        <v>-9100</v>
      </c>
      <c r="O139" s="125">
        <f t="shared" si="8"/>
        <v>0</v>
      </c>
    </row>
    <row r="140" spans="1:16" x14ac:dyDescent="0.3">
      <c r="A140" s="126"/>
      <c r="B140" s="127">
        <v>2000400429</v>
      </c>
      <c r="C140" s="176">
        <v>3600276801</v>
      </c>
      <c r="D140" s="177">
        <v>3300</v>
      </c>
      <c r="E140" s="177" t="s">
        <v>254</v>
      </c>
      <c r="F140" s="178">
        <v>42950</v>
      </c>
      <c r="G140" s="177">
        <v>40</v>
      </c>
      <c r="H140" s="179">
        <v>9976</v>
      </c>
      <c r="I140" s="180">
        <v>3600391842</v>
      </c>
      <c r="J140" s="177">
        <v>3300</v>
      </c>
      <c r="K140" s="177" t="s">
        <v>255</v>
      </c>
      <c r="L140" s="178">
        <v>42975</v>
      </c>
      <c r="M140" s="177">
        <v>50</v>
      </c>
      <c r="N140" s="179">
        <f t="shared" si="11"/>
        <v>-9976</v>
      </c>
      <c r="O140" s="125">
        <f t="shared" si="8"/>
        <v>0</v>
      </c>
    </row>
    <row r="141" spans="1:16" x14ac:dyDescent="0.3">
      <c r="A141" s="126"/>
      <c r="B141" s="127">
        <v>2000400429</v>
      </c>
      <c r="C141" s="176">
        <v>3600276804</v>
      </c>
      <c r="D141" s="177">
        <v>3300</v>
      </c>
      <c r="E141" s="177" t="s">
        <v>254</v>
      </c>
      <c r="F141" s="178">
        <v>42950</v>
      </c>
      <c r="G141" s="177">
        <v>40</v>
      </c>
      <c r="H141" s="179">
        <v>6000</v>
      </c>
      <c r="I141" s="180">
        <v>3600392313</v>
      </c>
      <c r="J141" s="177">
        <v>3300</v>
      </c>
      <c r="K141" s="177" t="s">
        <v>255</v>
      </c>
      <c r="L141" s="178">
        <v>42972</v>
      </c>
      <c r="M141" s="177">
        <v>50</v>
      </c>
      <c r="N141" s="179">
        <f t="shared" si="11"/>
        <v>-6000</v>
      </c>
      <c r="O141" s="125">
        <f t="shared" si="8"/>
        <v>0</v>
      </c>
    </row>
    <row r="142" spans="1:16" x14ac:dyDescent="0.3">
      <c r="A142" s="126"/>
      <c r="B142" s="127">
        <v>2000400429</v>
      </c>
      <c r="C142" s="176">
        <v>3600271772</v>
      </c>
      <c r="D142" s="177">
        <v>3300</v>
      </c>
      <c r="E142" s="177" t="s">
        <v>254</v>
      </c>
      <c r="F142" s="178">
        <v>42950</v>
      </c>
      <c r="G142" s="177">
        <v>40</v>
      </c>
      <c r="H142" s="179">
        <v>109000</v>
      </c>
      <c r="I142" s="180">
        <v>3600406951</v>
      </c>
      <c r="J142" s="177">
        <v>3300</v>
      </c>
      <c r="K142" s="177" t="s">
        <v>255</v>
      </c>
      <c r="L142" s="178">
        <v>42985</v>
      </c>
      <c r="M142" s="177">
        <v>50</v>
      </c>
      <c r="N142" s="179">
        <f>-H142</f>
        <v>-109000</v>
      </c>
      <c r="O142" s="125">
        <f t="shared" si="8"/>
        <v>0</v>
      </c>
    </row>
    <row r="143" spans="1:16" s="110" customFormat="1" x14ac:dyDescent="0.3">
      <c r="A143" s="295"/>
      <c r="B143" s="145">
        <v>2000400429</v>
      </c>
      <c r="C143" s="69">
        <v>3600274289</v>
      </c>
      <c r="D143" s="146">
        <v>3300</v>
      </c>
      <c r="E143" s="146" t="s">
        <v>254</v>
      </c>
      <c r="F143" s="147">
        <v>42950</v>
      </c>
      <c r="G143" s="146">
        <v>40</v>
      </c>
      <c r="H143" s="143">
        <v>8724</v>
      </c>
      <c r="I143" s="90"/>
      <c r="J143" s="146"/>
      <c r="K143" s="146"/>
      <c r="L143" s="147"/>
      <c r="M143" s="146"/>
      <c r="N143" s="143"/>
      <c r="O143" s="164">
        <f t="shared" si="8"/>
        <v>8724</v>
      </c>
      <c r="P143" s="49"/>
    </row>
    <row r="144" spans="1:16" x14ac:dyDescent="0.3">
      <c r="A144" s="126"/>
      <c r="B144" s="193">
        <v>2000400429</v>
      </c>
      <c r="C144" s="176">
        <v>3600274300</v>
      </c>
      <c r="D144" s="177">
        <v>3300</v>
      </c>
      <c r="E144" s="177" t="s">
        <v>254</v>
      </c>
      <c r="F144" s="178">
        <v>42950</v>
      </c>
      <c r="G144" s="177">
        <v>40</v>
      </c>
      <c r="H144" s="179">
        <v>9200</v>
      </c>
      <c r="I144" s="180">
        <v>3600425810</v>
      </c>
      <c r="J144" s="177">
        <v>3300</v>
      </c>
      <c r="K144" s="177" t="s">
        <v>255</v>
      </c>
      <c r="L144" s="178">
        <v>42979</v>
      </c>
      <c r="M144" s="177">
        <v>50</v>
      </c>
      <c r="N144" s="179">
        <f>-H144</f>
        <v>-9200</v>
      </c>
      <c r="O144" s="125">
        <f t="shared" si="8"/>
        <v>0</v>
      </c>
    </row>
    <row r="145" spans="1:21" s="110" customFormat="1" x14ac:dyDescent="0.3">
      <c r="A145" s="295"/>
      <c r="B145" s="145">
        <v>2000400429</v>
      </c>
      <c r="C145" s="69">
        <v>3600274560</v>
      </c>
      <c r="D145" s="146">
        <v>3300</v>
      </c>
      <c r="E145" s="146" t="s">
        <v>254</v>
      </c>
      <c r="F145" s="147">
        <v>42950</v>
      </c>
      <c r="G145" s="146">
        <v>40</v>
      </c>
      <c r="H145" s="143">
        <v>9760</v>
      </c>
      <c r="I145" s="90"/>
      <c r="J145" s="146"/>
      <c r="K145" s="146"/>
      <c r="L145" s="147"/>
      <c r="M145" s="146"/>
      <c r="N145" s="143"/>
      <c r="O145" s="164">
        <f t="shared" si="8"/>
        <v>9760</v>
      </c>
      <c r="P145" s="49"/>
    </row>
    <row r="146" spans="1:21" x14ac:dyDescent="0.3">
      <c r="A146" s="126"/>
      <c r="B146" s="193">
        <v>2000400429</v>
      </c>
      <c r="C146" s="176">
        <v>3600274566</v>
      </c>
      <c r="D146" s="177">
        <v>3300</v>
      </c>
      <c r="E146" s="177" t="s">
        <v>254</v>
      </c>
      <c r="F146" s="178">
        <v>42950</v>
      </c>
      <c r="G146" s="177">
        <v>40</v>
      </c>
      <c r="H146" s="179">
        <v>10000</v>
      </c>
      <c r="I146" s="180">
        <v>3600423837</v>
      </c>
      <c r="J146" s="177">
        <v>3300</v>
      </c>
      <c r="K146" s="177" t="s">
        <v>255</v>
      </c>
      <c r="L146" s="178">
        <v>42979</v>
      </c>
      <c r="M146" s="177">
        <v>50</v>
      </c>
      <c r="N146" s="179">
        <v>-10000</v>
      </c>
      <c r="O146" s="125">
        <f t="shared" si="8"/>
        <v>0</v>
      </c>
    </row>
    <row r="147" spans="1:21" s="110" customFormat="1" x14ac:dyDescent="0.3">
      <c r="A147" s="295"/>
      <c r="B147" s="145">
        <v>2000400429</v>
      </c>
      <c r="C147" s="69">
        <v>3600275349</v>
      </c>
      <c r="D147" s="146">
        <v>3300</v>
      </c>
      <c r="E147" s="146" t="s">
        <v>254</v>
      </c>
      <c r="F147" s="147">
        <v>42950</v>
      </c>
      <c r="G147" s="146">
        <v>40</v>
      </c>
      <c r="H147" s="143">
        <v>10000</v>
      </c>
      <c r="I147" s="90">
        <v>3600435215</v>
      </c>
      <c r="J147" s="146">
        <v>3300</v>
      </c>
      <c r="K147" s="146" t="s">
        <v>255</v>
      </c>
      <c r="L147" s="147">
        <v>42982</v>
      </c>
      <c r="M147" s="146"/>
      <c r="N147" s="109">
        <v>-8744</v>
      </c>
      <c r="O147" s="164">
        <f t="shared" si="8"/>
        <v>1256</v>
      </c>
      <c r="P147" s="90"/>
      <c r="Q147" s="146"/>
      <c r="R147" s="146"/>
      <c r="S147" s="147"/>
      <c r="T147" s="146"/>
      <c r="U147" s="109"/>
    </row>
    <row r="148" spans="1:21" x14ac:dyDescent="0.3">
      <c r="A148" s="126"/>
      <c r="B148" s="193"/>
      <c r="C148" s="247"/>
      <c r="D148" s="248"/>
      <c r="E148" s="248"/>
      <c r="F148" s="249"/>
      <c r="G148" s="248"/>
      <c r="H148" s="250"/>
      <c r="I148" s="251"/>
      <c r="J148" s="248"/>
      <c r="K148" s="248"/>
      <c r="L148" s="249"/>
      <c r="M148" s="248"/>
      <c r="N148" s="252"/>
      <c r="O148" s="253"/>
    </row>
    <row r="149" spans="1:21" x14ac:dyDescent="0.3">
      <c r="A149" s="126"/>
      <c r="B149" s="127">
        <v>2000400429</v>
      </c>
      <c r="C149" s="74">
        <v>3600275350</v>
      </c>
      <c r="D149" s="133">
        <v>3300</v>
      </c>
      <c r="E149" s="133" t="s">
        <v>254</v>
      </c>
      <c r="F149" s="129">
        <v>42950</v>
      </c>
      <c r="G149" s="133">
        <v>40</v>
      </c>
      <c r="H149" s="137">
        <v>8724</v>
      </c>
      <c r="I149" s="89">
        <v>100023586</v>
      </c>
      <c r="J149" s="133">
        <v>3300</v>
      </c>
      <c r="K149" s="133" t="s">
        <v>255</v>
      </c>
      <c r="L149" s="129">
        <v>43005</v>
      </c>
      <c r="M149" s="133">
        <v>50</v>
      </c>
      <c r="N149" s="136">
        <v>-400</v>
      </c>
      <c r="O149" s="125"/>
      <c r="P149" s="49"/>
    </row>
    <row r="150" spans="1:21" x14ac:dyDescent="0.3">
      <c r="A150" s="126"/>
      <c r="B150" s="127">
        <v>2000400429</v>
      </c>
      <c r="C150" s="74"/>
      <c r="D150" s="133"/>
      <c r="E150" s="133"/>
      <c r="F150" s="129"/>
      <c r="G150" s="133"/>
      <c r="H150" s="137"/>
      <c r="I150" s="89">
        <v>3600449511</v>
      </c>
      <c r="J150" s="155">
        <v>3300</v>
      </c>
      <c r="K150" s="155" t="s">
        <v>255</v>
      </c>
      <c r="L150" s="130">
        <v>43006</v>
      </c>
      <c r="M150" s="155">
        <v>50</v>
      </c>
      <c r="N150" s="136">
        <v>-8324</v>
      </c>
      <c r="O150" s="125"/>
      <c r="P150" s="49"/>
    </row>
    <row r="151" spans="1:21" x14ac:dyDescent="0.3">
      <c r="A151" s="126"/>
      <c r="B151" s="193">
        <v>2000400429</v>
      </c>
      <c r="C151" s="176">
        <v>3600275351</v>
      </c>
      <c r="D151" s="177">
        <v>3300</v>
      </c>
      <c r="E151" s="177" t="s">
        <v>254</v>
      </c>
      <c r="F151" s="178">
        <v>42950</v>
      </c>
      <c r="G151" s="177">
        <v>40</v>
      </c>
      <c r="H151" s="179">
        <v>20800</v>
      </c>
      <c r="I151" s="180">
        <v>3600440849</v>
      </c>
      <c r="J151" s="177">
        <v>3300</v>
      </c>
      <c r="K151" s="177" t="s">
        <v>255</v>
      </c>
      <c r="L151" s="178">
        <v>42979</v>
      </c>
      <c r="M151" s="177">
        <v>50</v>
      </c>
      <c r="N151" s="179">
        <f>-H151</f>
        <v>-20800</v>
      </c>
      <c r="O151" s="125">
        <f t="shared" si="8"/>
        <v>0</v>
      </c>
    </row>
    <row r="152" spans="1:21" s="110" customFormat="1" x14ac:dyDescent="0.3">
      <c r="A152" s="295"/>
      <c r="B152" s="145">
        <v>2000400429</v>
      </c>
      <c r="C152" s="69">
        <v>3600275729</v>
      </c>
      <c r="D152" s="146">
        <v>3300</v>
      </c>
      <c r="E152" s="146" t="s">
        <v>254</v>
      </c>
      <c r="F152" s="147">
        <v>42950</v>
      </c>
      <c r="G152" s="146">
        <v>40</v>
      </c>
      <c r="H152" s="143">
        <v>8744</v>
      </c>
      <c r="I152" s="90"/>
      <c r="J152" s="146"/>
      <c r="K152" s="146"/>
      <c r="L152" s="147"/>
      <c r="M152" s="146"/>
      <c r="N152" s="143"/>
      <c r="O152" s="164">
        <f t="shared" si="8"/>
        <v>8744</v>
      </c>
      <c r="P152" s="49"/>
    </row>
    <row r="153" spans="1:21" x14ac:dyDescent="0.3">
      <c r="A153" s="65"/>
      <c r="B153" s="127">
        <v>2000400429</v>
      </c>
      <c r="C153" s="176">
        <v>3600103835</v>
      </c>
      <c r="D153" s="177">
        <v>3300</v>
      </c>
      <c r="E153" s="177" t="s">
        <v>254</v>
      </c>
      <c r="F153" s="178">
        <v>42954</v>
      </c>
      <c r="G153" s="181">
        <v>40</v>
      </c>
      <c r="H153" s="179">
        <v>4840</v>
      </c>
      <c r="I153" s="184">
        <v>3600391683</v>
      </c>
      <c r="J153" s="177">
        <v>3300</v>
      </c>
      <c r="K153" s="177" t="s">
        <v>255</v>
      </c>
      <c r="L153" s="178">
        <v>42977</v>
      </c>
      <c r="M153" s="181">
        <v>50</v>
      </c>
      <c r="N153" s="179">
        <v>-4840</v>
      </c>
      <c r="O153" s="125">
        <f t="shared" si="8"/>
        <v>0</v>
      </c>
      <c r="P153" s="37"/>
    </row>
    <row r="154" spans="1:21" x14ac:dyDescent="0.3">
      <c r="A154" s="65"/>
      <c r="B154" s="127">
        <v>2000400429</v>
      </c>
      <c r="C154" s="176">
        <v>3600103836</v>
      </c>
      <c r="D154" s="177">
        <v>3300</v>
      </c>
      <c r="E154" s="177" t="s">
        <v>254</v>
      </c>
      <c r="F154" s="178">
        <v>42954</v>
      </c>
      <c r="G154" s="177">
        <v>40</v>
      </c>
      <c r="H154" s="179">
        <v>6220</v>
      </c>
      <c r="I154" s="180">
        <v>100250947</v>
      </c>
      <c r="J154" s="177">
        <v>3300</v>
      </c>
      <c r="K154" s="181" t="s">
        <v>256</v>
      </c>
      <c r="L154" s="178">
        <v>42976</v>
      </c>
      <c r="M154" s="181"/>
      <c r="N154" s="179">
        <v>-1860</v>
      </c>
      <c r="O154" s="125"/>
      <c r="P154" s="61"/>
    </row>
    <row r="155" spans="1:21" x14ac:dyDescent="0.3">
      <c r="A155" s="65"/>
      <c r="B155" s="127">
        <v>2000400429</v>
      </c>
      <c r="C155" s="65"/>
      <c r="D155" s="155"/>
      <c r="E155" s="155"/>
      <c r="F155" s="65"/>
      <c r="G155" s="155"/>
      <c r="H155" s="136"/>
      <c r="I155" s="180">
        <v>3600394707</v>
      </c>
      <c r="J155" s="177">
        <v>3300</v>
      </c>
      <c r="K155" s="177" t="s">
        <v>255</v>
      </c>
      <c r="L155" s="178">
        <v>42977</v>
      </c>
      <c r="M155" s="181">
        <v>50</v>
      </c>
      <c r="N155" s="179">
        <v>-4360</v>
      </c>
      <c r="O155" s="125"/>
      <c r="P155" s="47"/>
    </row>
    <row r="156" spans="1:21" x14ac:dyDescent="0.3">
      <c r="A156" s="65"/>
      <c r="B156" s="127">
        <v>2000400429</v>
      </c>
      <c r="C156" s="176">
        <v>3600103837</v>
      </c>
      <c r="D156" s="177">
        <v>3300</v>
      </c>
      <c r="E156" s="177" t="s">
        <v>254</v>
      </c>
      <c r="F156" s="178">
        <v>42954</v>
      </c>
      <c r="G156" s="177">
        <v>40</v>
      </c>
      <c r="H156" s="179">
        <v>2832</v>
      </c>
      <c r="I156" s="180">
        <v>3600391114</v>
      </c>
      <c r="J156" s="177">
        <v>3300</v>
      </c>
      <c r="K156" s="177" t="s">
        <v>255</v>
      </c>
      <c r="L156" s="178">
        <v>42972</v>
      </c>
      <c r="M156" s="181">
        <v>50</v>
      </c>
      <c r="N156" s="179">
        <f t="shared" ref="N156:N168" si="12">-H156</f>
        <v>-2832</v>
      </c>
      <c r="O156" s="125">
        <f t="shared" si="8"/>
        <v>0</v>
      </c>
      <c r="P156" s="37"/>
    </row>
    <row r="157" spans="1:21" x14ac:dyDescent="0.3">
      <c r="A157" s="65"/>
      <c r="B157" s="127">
        <v>2000400429</v>
      </c>
      <c r="C157" s="65">
        <v>3600103832</v>
      </c>
      <c r="D157" s="156">
        <v>3300</v>
      </c>
      <c r="E157" s="156" t="s">
        <v>254</v>
      </c>
      <c r="F157" s="130">
        <v>42954</v>
      </c>
      <c r="G157" s="156">
        <v>40</v>
      </c>
      <c r="H157" s="136">
        <v>10000</v>
      </c>
      <c r="I157" s="89">
        <v>3600446670</v>
      </c>
      <c r="J157" s="133">
        <v>3300</v>
      </c>
      <c r="K157" s="133" t="s">
        <v>255</v>
      </c>
      <c r="L157" s="130">
        <v>42990</v>
      </c>
      <c r="M157" s="155">
        <v>50</v>
      </c>
      <c r="N157" s="136">
        <f>-H157</f>
        <v>-10000</v>
      </c>
      <c r="O157" s="125">
        <f t="shared" si="8"/>
        <v>0</v>
      </c>
      <c r="P157" s="37"/>
    </row>
    <row r="158" spans="1:21" s="110" customFormat="1" x14ac:dyDescent="0.3">
      <c r="A158" s="69"/>
      <c r="B158" s="145">
        <v>2000400429</v>
      </c>
      <c r="C158" s="69">
        <v>3600103833</v>
      </c>
      <c r="D158" s="146">
        <v>3300</v>
      </c>
      <c r="E158" s="146" t="s">
        <v>254</v>
      </c>
      <c r="F158" s="147">
        <v>42954</v>
      </c>
      <c r="G158" s="146">
        <v>40</v>
      </c>
      <c r="H158" s="143">
        <v>20000</v>
      </c>
      <c r="I158" s="90"/>
      <c r="J158" s="146"/>
      <c r="K158" s="146"/>
      <c r="L158" s="147"/>
      <c r="M158" s="149"/>
      <c r="N158" s="143"/>
      <c r="O158" s="164">
        <f t="shared" si="8"/>
        <v>20000</v>
      </c>
      <c r="P158" s="47"/>
    </row>
    <row r="159" spans="1:21" s="110" customFormat="1" x14ac:dyDescent="0.3">
      <c r="A159" s="69"/>
      <c r="B159" s="145">
        <v>2000400429</v>
      </c>
      <c r="C159" s="69">
        <v>3600271813</v>
      </c>
      <c r="D159" s="146">
        <v>3300</v>
      </c>
      <c r="E159" s="146" t="s">
        <v>254</v>
      </c>
      <c r="F159" s="147">
        <v>42954</v>
      </c>
      <c r="G159" s="146">
        <v>40</v>
      </c>
      <c r="H159" s="143">
        <v>66000</v>
      </c>
      <c r="I159" s="90"/>
      <c r="J159" s="146"/>
      <c r="K159" s="146"/>
      <c r="L159" s="147"/>
      <c r="M159" s="149"/>
      <c r="N159" s="143"/>
      <c r="O159" s="164">
        <f t="shared" si="8"/>
        <v>66000</v>
      </c>
      <c r="P159" s="47"/>
    </row>
    <row r="160" spans="1:21" x14ac:dyDescent="0.3">
      <c r="A160" s="65"/>
      <c r="B160" s="193">
        <v>2000400429</v>
      </c>
      <c r="C160" s="176">
        <v>3600275569</v>
      </c>
      <c r="D160" s="177">
        <v>3300</v>
      </c>
      <c r="E160" s="177" t="s">
        <v>254</v>
      </c>
      <c r="F160" s="178">
        <v>42954</v>
      </c>
      <c r="G160" s="177">
        <v>40</v>
      </c>
      <c r="H160" s="179">
        <v>135000</v>
      </c>
      <c r="I160" s="180">
        <v>3600448874</v>
      </c>
      <c r="J160" s="177">
        <v>3300</v>
      </c>
      <c r="K160" s="177" t="s">
        <v>255</v>
      </c>
      <c r="L160" s="178">
        <v>42979</v>
      </c>
      <c r="M160" s="181">
        <v>50</v>
      </c>
      <c r="N160" s="179">
        <f>-H160</f>
        <v>-135000</v>
      </c>
      <c r="O160" s="125">
        <f t="shared" si="8"/>
        <v>0</v>
      </c>
      <c r="P160" s="37"/>
    </row>
    <row r="161" spans="1:16" s="110" customFormat="1" x14ac:dyDescent="0.3">
      <c r="A161" s="69"/>
      <c r="B161" s="145">
        <v>2000400429</v>
      </c>
      <c r="C161" s="69">
        <v>3600275577</v>
      </c>
      <c r="D161" s="146">
        <v>3300</v>
      </c>
      <c r="E161" s="146" t="s">
        <v>254</v>
      </c>
      <c r="F161" s="147">
        <v>42954</v>
      </c>
      <c r="G161" s="146">
        <v>40</v>
      </c>
      <c r="H161" s="143">
        <v>59000</v>
      </c>
      <c r="I161" s="90"/>
      <c r="J161" s="146"/>
      <c r="K161" s="146"/>
      <c r="L161" s="147"/>
      <c r="M161" s="149"/>
      <c r="N161" s="143"/>
      <c r="O161" s="164">
        <f t="shared" si="8"/>
        <v>59000</v>
      </c>
      <c r="P161" s="47"/>
    </row>
    <row r="162" spans="1:16" x14ac:dyDescent="0.3">
      <c r="A162" s="65"/>
      <c r="B162" s="127">
        <v>2000400429</v>
      </c>
      <c r="C162" s="65">
        <v>3600230992</v>
      </c>
      <c r="D162" s="156">
        <v>3300</v>
      </c>
      <c r="E162" s="156" t="s">
        <v>254</v>
      </c>
      <c r="F162" s="130">
        <v>42955</v>
      </c>
      <c r="G162" s="156">
        <v>40</v>
      </c>
      <c r="H162" s="136">
        <v>108000</v>
      </c>
      <c r="I162" s="89">
        <v>3600446334</v>
      </c>
      <c r="J162" s="133">
        <v>3300</v>
      </c>
      <c r="K162" s="133" t="s">
        <v>255</v>
      </c>
      <c r="L162" s="129">
        <v>42955</v>
      </c>
      <c r="M162" s="135">
        <v>50</v>
      </c>
      <c r="N162" s="136">
        <v>-108000</v>
      </c>
      <c r="O162" s="125">
        <f t="shared" si="8"/>
        <v>0</v>
      </c>
      <c r="P162" s="37"/>
    </row>
    <row r="163" spans="1:16" x14ac:dyDescent="0.3">
      <c r="A163" s="65"/>
      <c r="B163" s="127">
        <v>2000400429</v>
      </c>
      <c r="C163" s="65">
        <v>3600230993</v>
      </c>
      <c r="D163" s="156">
        <v>3300</v>
      </c>
      <c r="E163" s="156" t="s">
        <v>254</v>
      </c>
      <c r="F163" s="130">
        <v>42955</v>
      </c>
      <c r="G163" s="156">
        <v>40</v>
      </c>
      <c r="H163" s="136">
        <v>90000</v>
      </c>
      <c r="I163" s="89">
        <v>3600448625</v>
      </c>
      <c r="J163" s="133">
        <v>3300</v>
      </c>
      <c r="K163" s="133" t="s">
        <v>255</v>
      </c>
      <c r="L163" s="129">
        <v>42997</v>
      </c>
      <c r="M163" s="135">
        <v>50</v>
      </c>
      <c r="N163" s="136">
        <v>-90000</v>
      </c>
      <c r="O163" s="125">
        <f t="shared" si="8"/>
        <v>0</v>
      </c>
      <c r="P163" s="37"/>
    </row>
    <row r="164" spans="1:16" s="110" customFormat="1" x14ac:dyDescent="0.3">
      <c r="A164" s="69"/>
      <c r="B164" s="145">
        <v>2000400429</v>
      </c>
      <c r="C164" s="69">
        <v>3600230994</v>
      </c>
      <c r="D164" s="146">
        <v>3300</v>
      </c>
      <c r="E164" s="146" t="s">
        <v>254</v>
      </c>
      <c r="F164" s="147">
        <v>42955</v>
      </c>
      <c r="G164" s="146">
        <v>40</v>
      </c>
      <c r="H164" s="143">
        <v>61000</v>
      </c>
      <c r="I164" s="90"/>
      <c r="J164" s="146"/>
      <c r="K164" s="146"/>
      <c r="L164" s="147"/>
      <c r="M164" s="149"/>
      <c r="N164" s="143"/>
      <c r="O164" s="164">
        <f>+H164</f>
        <v>61000</v>
      </c>
      <c r="P164" s="47"/>
    </row>
    <row r="165" spans="1:16" s="110" customFormat="1" x14ac:dyDescent="0.3">
      <c r="A165" s="69"/>
      <c r="B165" s="145">
        <v>2000400429</v>
      </c>
      <c r="C165" s="69">
        <v>3600230996</v>
      </c>
      <c r="D165" s="146">
        <v>3300</v>
      </c>
      <c r="E165" s="146" t="s">
        <v>254</v>
      </c>
      <c r="F165" s="147">
        <v>42955</v>
      </c>
      <c r="G165" s="146">
        <v>40</v>
      </c>
      <c r="H165" s="143">
        <v>2960</v>
      </c>
      <c r="I165" s="90"/>
      <c r="J165" s="146"/>
      <c r="K165" s="146"/>
      <c r="L165" s="147"/>
      <c r="M165" s="149"/>
      <c r="N165" s="143"/>
      <c r="O165" s="164">
        <f>+H165</f>
        <v>2960</v>
      </c>
      <c r="P165" s="47"/>
    </row>
    <row r="166" spans="1:16" x14ac:dyDescent="0.3">
      <c r="A166" s="65"/>
      <c r="B166" s="127">
        <v>2000400429</v>
      </c>
      <c r="C166" s="176">
        <v>3600237979</v>
      </c>
      <c r="D166" s="177">
        <v>3300</v>
      </c>
      <c r="E166" s="177" t="s">
        <v>254</v>
      </c>
      <c r="F166" s="178">
        <v>42956</v>
      </c>
      <c r="G166" s="181">
        <v>40</v>
      </c>
      <c r="H166" s="179">
        <v>7860</v>
      </c>
      <c r="I166" s="180">
        <v>3600394811</v>
      </c>
      <c r="J166" s="177">
        <v>3300</v>
      </c>
      <c r="K166" s="181" t="s">
        <v>255</v>
      </c>
      <c r="L166" s="178">
        <v>42977</v>
      </c>
      <c r="M166" s="181">
        <v>50</v>
      </c>
      <c r="N166" s="179">
        <f t="shared" si="12"/>
        <v>-7860</v>
      </c>
      <c r="O166" s="125"/>
      <c r="P166" s="37"/>
    </row>
    <row r="167" spans="1:16" x14ac:dyDescent="0.3">
      <c r="A167" s="65"/>
      <c r="B167" s="127">
        <v>2000400429</v>
      </c>
      <c r="C167" s="176">
        <v>3600237981</v>
      </c>
      <c r="D167" s="177">
        <v>3300</v>
      </c>
      <c r="E167" s="177" t="s">
        <v>254</v>
      </c>
      <c r="F167" s="178">
        <v>42956</v>
      </c>
      <c r="G167" s="177">
        <v>40</v>
      </c>
      <c r="H167" s="179">
        <v>6620</v>
      </c>
      <c r="I167" s="180">
        <v>3600391874</v>
      </c>
      <c r="J167" s="177">
        <v>3300</v>
      </c>
      <c r="K167" s="181" t="s">
        <v>255</v>
      </c>
      <c r="L167" s="178">
        <v>42978</v>
      </c>
      <c r="M167" s="181">
        <v>50</v>
      </c>
      <c r="N167" s="179">
        <f t="shared" si="12"/>
        <v>-6620</v>
      </c>
      <c r="O167" s="125"/>
      <c r="P167" s="37"/>
    </row>
    <row r="168" spans="1:16" x14ac:dyDescent="0.3">
      <c r="A168" s="65"/>
      <c r="B168" s="127">
        <v>2000400429</v>
      </c>
      <c r="C168" s="176">
        <v>3600237983</v>
      </c>
      <c r="D168" s="177">
        <v>3300</v>
      </c>
      <c r="E168" s="177" t="s">
        <v>254</v>
      </c>
      <c r="F168" s="178">
        <v>42956</v>
      </c>
      <c r="G168" s="177">
        <v>40</v>
      </c>
      <c r="H168" s="179">
        <v>3680</v>
      </c>
      <c r="I168" s="180">
        <v>3600393161</v>
      </c>
      <c r="J168" s="177">
        <v>3300</v>
      </c>
      <c r="K168" s="181" t="s">
        <v>255</v>
      </c>
      <c r="L168" s="178">
        <v>42977</v>
      </c>
      <c r="M168" s="181">
        <v>50</v>
      </c>
      <c r="N168" s="179">
        <f t="shared" si="12"/>
        <v>-3680</v>
      </c>
      <c r="O168" s="125"/>
      <c r="P168" s="37"/>
    </row>
    <row r="169" spans="1:16" x14ac:dyDescent="0.3">
      <c r="A169" s="65"/>
      <c r="B169" s="127">
        <v>2000400429</v>
      </c>
      <c r="C169" s="176">
        <v>3600237984</v>
      </c>
      <c r="D169" s="181"/>
      <c r="E169" s="181"/>
      <c r="F169" s="178">
        <v>42956</v>
      </c>
      <c r="G169" s="177">
        <v>40</v>
      </c>
      <c r="H169" s="179">
        <v>8994</v>
      </c>
      <c r="I169" s="180">
        <v>3600391119</v>
      </c>
      <c r="J169" s="177">
        <v>3300</v>
      </c>
      <c r="K169" s="181" t="s">
        <v>255</v>
      </c>
      <c r="L169" s="178">
        <v>42975</v>
      </c>
      <c r="M169" s="181">
        <v>50</v>
      </c>
      <c r="N169" s="179">
        <v>-7994</v>
      </c>
      <c r="O169" s="125">
        <f>+H169+N169</f>
        <v>1000</v>
      </c>
      <c r="P169" s="58"/>
    </row>
    <row r="170" spans="1:16" x14ac:dyDescent="0.3">
      <c r="A170" s="65"/>
      <c r="B170" s="127">
        <v>2000400429</v>
      </c>
      <c r="C170" s="176">
        <v>3600271690</v>
      </c>
      <c r="D170" s="177">
        <v>3300</v>
      </c>
      <c r="E170" s="177" t="s">
        <v>254</v>
      </c>
      <c r="F170" s="178">
        <v>42956</v>
      </c>
      <c r="G170" s="177">
        <v>40</v>
      </c>
      <c r="H170" s="179">
        <v>10000</v>
      </c>
      <c r="I170" s="180">
        <v>100245251</v>
      </c>
      <c r="J170" s="177">
        <v>3300</v>
      </c>
      <c r="K170" s="181" t="s">
        <v>256</v>
      </c>
      <c r="L170" s="178">
        <v>42977</v>
      </c>
      <c r="M170" s="181"/>
      <c r="N170" s="179">
        <v>-124</v>
      </c>
      <c r="O170" s="125"/>
      <c r="P170" s="58"/>
    </row>
    <row r="171" spans="1:16" x14ac:dyDescent="0.3">
      <c r="A171" s="65"/>
      <c r="B171" s="127">
        <v>2000400429</v>
      </c>
      <c r="C171" s="176"/>
      <c r="D171" s="177"/>
      <c r="E171" s="177"/>
      <c r="F171" s="178"/>
      <c r="G171" s="177"/>
      <c r="H171" s="179"/>
      <c r="I171" s="180">
        <v>3600371289</v>
      </c>
      <c r="J171" s="177">
        <v>3300</v>
      </c>
      <c r="K171" s="181" t="s">
        <v>255</v>
      </c>
      <c r="L171" s="178">
        <v>42977</v>
      </c>
      <c r="M171" s="181">
        <v>50</v>
      </c>
      <c r="N171" s="179">
        <v>-9876</v>
      </c>
      <c r="O171" s="125">
        <f t="shared" ref="O171:O172" si="13">+H171</f>
        <v>0</v>
      </c>
      <c r="P171" s="58"/>
    </row>
    <row r="172" spans="1:16" s="110" customFormat="1" x14ac:dyDescent="0.3">
      <c r="A172" s="69"/>
      <c r="B172" s="145">
        <v>2000400429</v>
      </c>
      <c r="C172" s="69">
        <v>3600207649</v>
      </c>
      <c r="D172" s="146">
        <v>3300</v>
      </c>
      <c r="E172" s="146" t="s">
        <v>254</v>
      </c>
      <c r="F172" s="147">
        <v>42956</v>
      </c>
      <c r="G172" s="146">
        <v>40</v>
      </c>
      <c r="H172" s="143">
        <v>4012</v>
      </c>
      <c r="I172" s="90"/>
      <c r="J172" s="146"/>
      <c r="K172" s="149"/>
      <c r="L172" s="147"/>
      <c r="M172" s="149"/>
      <c r="N172" s="143"/>
      <c r="O172" s="164">
        <f t="shared" si="13"/>
        <v>4012</v>
      </c>
      <c r="P172" s="47"/>
    </row>
    <row r="173" spans="1:16" x14ac:dyDescent="0.3">
      <c r="A173" s="65"/>
      <c r="B173" s="127">
        <v>2000400429</v>
      </c>
      <c r="C173" s="176">
        <v>3600237971</v>
      </c>
      <c r="D173" s="177">
        <v>3300</v>
      </c>
      <c r="E173" s="177" t="s">
        <v>254</v>
      </c>
      <c r="F173" s="178">
        <v>42956</v>
      </c>
      <c r="G173" s="177">
        <v>40</v>
      </c>
      <c r="H173" s="179">
        <v>6728</v>
      </c>
      <c r="I173" s="180">
        <v>3600446461</v>
      </c>
      <c r="J173" s="177">
        <v>3300</v>
      </c>
      <c r="K173" s="181" t="s">
        <v>255</v>
      </c>
      <c r="L173" s="178">
        <v>42984</v>
      </c>
      <c r="M173" s="181">
        <v>50</v>
      </c>
      <c r="N173" s="179">
        <f>-H173</f>
        <v>-6728</v>
      </c>
      <c r="O173" s="125">
        <f>+H173+N173</f>
        <v>0</v>
      </c>
      <c r="P173" s="37"/>
    </row>
    <row r="174" spans="1:16" x14ac:dyDescent="0.3">
      <c r="A174" s="65"/>
      <c r="B174" s="193">
        <v>2000400429</v>
      </c>
      <c r="C174" s="176">
        <v>3600237976</v>
      </c>
      <c r="D174" s="177">
        <v>3300</v>
      </c>
      <c r="E174" s="177" t="s">
        <v>254</v>
      </c>
      <c r="F174" s="178">
        <v>42956</v>
      </c>
      <c r="G174" s="177">
        <v>40</v>
      </c>
      <c r="H174" s="179">
        <v>6974</v>
      </c>
      <c r="I174" s="180">
        <v>3600443705</v>
      </c>
      <c r="J174" s="177">
        <v>3300</v>
      </c>
      <c r="K174" s="181" t="s">
        <v>255</v>
      </c>
      <c r="L174" s="178">
        <v>42979</v>
      </c>
      <c r="M174" s="181">
        <v>50</v>
      </c>
      <c r="N174" s="179">
        <f>-H174</f>
        <v>-6974</v>
      </c>
      <c r="O174" s="125">
        <f t="shared" ref="O174:O237" si="14">+H174+N174</f>
        <v>0</v>
      </c>
      <c r="P174" s="37"/>
    </row>
    <row r="175" spans="1:16" x14ac:dyDescent="0.3">
      <c r="A175" s="65"/>
      <c r="B175" s="193">
        <v>2000400429</v>
      </c>
      <c r="C175" s="176">
        <v>3600237982</v>
      </c>
      <c r="D175" s="177">
        <v>3300</v>
      </c>
      <c r="E175" s="177" t="s">
        <v>254</v>
      </c>
      <c r="F175" s="178">
        <v>42956</v>
      </c>
      <c r="G175" s="177">
        <v>40</v>
      </c>
      <c r="H175" s="179">
        <v>6506</v>
      </c>
      <c r="I175" s="180">
        <v>3600422865</v>
      </c>
      <c r="J175" s="177">
        <v>3300</v>
      </c>
      <c r="K175" s="181" t="s">
        <v>255</v>
      </c>
      <c r="L175" s="178">
        <v>42979</v>
      </c>
      <c r="M175" s="181">
        <v>50</v>
      </c>
      <c r="N175" s="179">
        <f>-H175</f>
        <v>-6506</v>
      </c>
      <c r="O175" s="125">
        <f t="shared" si="14"/>
        <v>0</v>
      </c>
      <c r="P175" s="37"/>
    </row>
    <row r="176" spans="1:16" x14ac:dyDescent="0.3">
      <c r="A176" s="74"/>
      <c r="B176" s="193">
        <v>2000400429</v>
      </c>
      <c r="C176" s="176">
        <v>3600237985</v>
      </c>
      <c r="D176" s="177">
        <v>3300</v>
      </c>
      <c r="E176" s="177" t="s">
        <v>254</v>
      </c>
      <c r="F176" s="178">
        <v>42956</v>
      </c>
      <c r="G176" s="177">
        <v>40</v>
      </c>
      <c r="H176" s="179">
        <v>8640</v>
      </c>
      <c r="I176" s="180">
        <v>100021945</v>
      </c>
      <c r="J176" s="177">
        <v>3300</v>
      </c>
      <c r="K176" s="181" t="s">
        <v>256</v>
      </c>
      <c r="L176" s="178">
        <v>42983</v>
      </c>
      <c r="M176" s="181">
        <v>50</v>
      </c>
      <c r="N176" s="179">
        <v>-1340</v>
      </c>
      <c r="O176" s="125"/>
      <c r="P176" s="51"/>
    </row>
    <row r="177" spans="1:16" x14ac:dyDescent="0.3">
      <c r="A177" s="65"/>
      <c r="B177" s="127">
        <v>2000400429</v>
      </c>
      <c r="C177" s="121"/>
      <c r="D177" s="134"/>
      <c r="E177" s="134"/>
      <c r="F177" s="131"/>
      <c r="G177" s="134"/>
      <c r="H177" s="138"/>
      <c r="I177" s="180">
        <v>3600267939</v>
      </c>
      <c r="J177" s="177">
        <v>3300</v>
      </c>
      <c r="K177" s="181" t="s">
        <v>255</v>
      </c>
      <c r="L177" s="178">
        <v>42984</v>
      </c>
      <c r="M177" s="181">
        <v>50</v>
      </c>
      <c r="N177" s="179">
        <v>-7300</v>
      </c>
      <c r="O177" s="125"/>
      <c r="P177" s="37"/>
    </row>
    <row r="178" spans="1:16" x14ac:dyDescent="0.3">
      <c r="A178" s="65"/>
      <c r="B178" s="193">
        <v>2000400429</v>
      </c>
      <c r="C178" s="176">
        <v>3600237986</v>
      </c>
      <c r="D178" s="177">
        <v>3300</v>
      </c>
      <c r="E178" s="177" t="s">
        <v>254</v>
      </c>
      <c r="F178" s="178">
        <v>42956</v>
      </c>
      <c r="G178" s="177">
        <v>40</v>
      </c>
      <c r="H178" s="179">
        <v>6029</v>
      </c>
      <c r="I178" s="180">
        <v>3600077243</v>
      </c>
      <c r="J178" s="177">
        <v>3300</v>
      </c>
      <c r="K178" s="181" t="s">
        <v>255</v>
      </c>
      <c r="L178" s="178">
        <v>42984</v>
      </c>
      <c r="M178" s="181">
        <v>50</v>
      </c>
      <c r="N178" s="179">
        <f>-H178</f>
        <v>-6029</v>
      </c>
      <c r="O178" s="125">
        <f t="shared" si="14"/>
        <v>0</v>
      </c>
      <c r="P178" s="37"/>
    </row>
    <row r="179" spans="1:16" x14ac:dyDescent="0.3">
      <c r="A179" s="65"/>
      <c r="B179" s="127">
        <v>2000400429</v>
      </c>
      <c r="C179" s="65">
        <v>3600284167</v>
      </c>
      <c r="D179" s="156">
        <v>3300</v>
      </c>
      <c r="E179" s="156" t="s">
        <v>254</v>
      </c>
      <c r="F179" s="130">
        <v>42956</v>
      </c>
      <c r="G179" s="156">
        <v>40</v>
      </c>
      <c r="H179" s="136">
        <v>44700</v>
      </c>
      <c r="I179" s="89"/>
      <c r="J179" s="156"/>
      <c r="K179" s="155"/>
      <c r="L179" s="130"/>
      <c r="M179" s="155"/>
      <c r="N179" s="136"/>
      <c r="O179" s="125">
        <f>+H179+N179</f>
        <v>44700</v>
      </c>
    </row>
    <row r="180" spans="1:16" s="110" customFormat="1" x14ac:dyDescent="0.3">
      <c r="A180" s="69"/>
      <c r="B180" s="145">
        <v>2000400429</v>
      </c>
      <c r="C180" s="69">
        <v>3600287220</v>
      </c>
      <c r="D180" s="146">
        <v>3300</v>
      </c>
      <c r="E180" s="146" t="s">
        <v>254</v>
      </c>
      <c r="F180" s="147">
        <v>42956</v>
      </c>
      <c r="G180" s="146">
        <v>40</v>
      </c>
      <c r="H180" s="143">
        <v>58630</v>
      </c>
      <c r="I180" s="90"/>
      <c r="J180" s="146"/>
      <c r="K180" s="149"/>
      <c r="L180" s="147"/>
      <c r="M180" s="149"/>
      <c r="N180" s="143"/>
      <c r="O180" s="164">
        <f t="shared" si="14"/>
        <v>58630</v>
      </c>
      <c r="P180" s="47"/>
    </row>
    <row r="181" spans="1:16" x14ac:dyDescent="0.3">
      <c r="A181" s="65"/>
      <c r="B181" s="193">
        <v>2000400429</v>
      </c>
      <c r="C181" s="176">
        <v>3600287222</v>
      </c>
      <c r="D181" s="177">
        <v>3300</v>
      </c>
      <c r="E181" s="177" t="s">
        <v>254</v>
      </c>
      <c r="F181" s="178">
        <v>42956</v>
      </c>
      <c r="G181" s="177">
        <v>40</v>
      </c>
      <c r="H181" s="179">
        <v>92000</v>
      </c>
      <c r="I181" s="180">
        <v>3600447638</v>
      </c>
      <c r="J181" s="177">
        <v>3300</v>
      </c>
      <c r="K181" s="181" t="s">
        <v>255</v>
      </c>
      <c r="L181" s="178">
        <v>42979</v>
      </c>
      <c r="M181" s="181">
        <v>50</v>
      </c>
      <c r="N181" s="179">
        <v>-92000</v>
      </c>
      <c r="O181" s="125">
        <f t="shared" si="14"/>
        <v>0</v>
      </c>
      <c r="P181" s="58"/>
    </row>
    <row r="182" spans="1:16" x14ac:dyDescent="0.3">
      <c r="A182" s="65"/>
      <c r="B182" s="127">
        <v>2000400429</v>
      </c>
      <c r="C182" s="176">
        <v>3600288951</v>
      </c>
      <c r="D182" s="177">
        <v>3300</v>
      </c>
      <c r="E182" s="177" t="s">
        <v>254</v>
      </c>
      <c r="F182" s="178">
        <v>42962</v>
      </c>
      <c r="G182" s="177">
        <v>40</v>
      </c>
      <c r="H182" s="179">
        <v>7300</v>
      </c>
      <c r="I182" s="180">
        <v>3600392332</v>
      </c>
      <c r="J182" s="177">
        <v>3300</v>
      </c>
      <c r="K182" s="181" t="s">
        <v>255</v>
      </c>
      <c r="L182" s="178">
        <v>42975</v>
      </c>
      <c r="M182" s="181">
        <v>50</v>
      </c>
      <c r="N182" s="179">
        <f t="shared" ref="N182:N195" si="15">-H182</f>
        <v>-7300</v>
      </c>
      <c r="O182" s="125">
        <f t="shared" si="14"/>
        <v>0</v>
      </c>
      <c r="P182" s="55"/>
    </row>
    <row r="183" spans="1:16" x14ac:dyDescent="0.3">
      <c r="A183" s="65"/>
      <c r="B183" s="127">
        <v>2000400429</v>
      </c>
      <c r="C183" s="176">
        <v>3600292996</v>
      </c>
      <c r="D183" s="177">
        <v>3300</v>
      </c>
      <c r="E183" s="177" t="s">
        <v>254</v>
      </c>
      <c r="F183" s="178">
        <v>42962</v>
      </c>
      <c r="G183" s="177">
        <v>40</v>
      </c>
      <c r="H183" s="179">
        <v>5000</v>
      </c>
      <c r="I183" s="180">
        <v>100245256</v>
      </c>
      <c r="J183" s="177">
        <v>3300</v>
      </c>
      <c r="K183" s="181" t="s">
        <v>256</v>
      </c>
      <c r="L183" s="178">
        <v>42971</v>
      </c>
      <c r="M183" s="181">
        <v>50</v>
      </c>
      <c r="N183" s="179">
        <f t="shared" si="15"/>
        <v>-5000</v>
      </c>
      <c r="O183" s="125">
        <f t="shared" si="14"/>
        <v>0</v>
      </c>
      <c r="P183" s="55"/>
    </row>
    <row r="184" spans="1:16" x14ac:dyDescent="0.3">
      <c r="A184" s="65"/>
      <c r="B184" s="127">
        <v>2000400429</v>
      </c>
      <c r="C184" s="176">
        <v>3600295915</v>
      </c>
      <c r="D184" s="177">
        <v>3300</v>
      </c>
      <c r="E184" s="177" t="s">
        <v>254</v>
      </c>
      <c r="F184" s="178">
        <v>42962</v>
      </c>
      <c r="G184" s="177">
        <v>40</v>
      </c>
      <c r="H184" s="179">
        <v>5000</v>
      </c>
      <c r="I184" s="180">
        <v>100245255</v>
      </c>
      <c r="J184" s="177">
        <v>3300</v>
      </c>
      <c r="K184" s="181" t="s">
        <v>256</v>
      </c>
      <c r="L184" s="178">
        <v>42971</v>
      </c>
      <c r="M184" s="181">
        <v>50</v>
      </c>
      <c r="N184" s="179">
        <f t="shared" si="15"/>
        <v>-5000</v>
      </c>
      <c r="O184" s="125">
        <f t="shared" si="14"/>
        <v>0</v>
      </c>
      <c r="P184" s="55"/>
    </row>
    <row r="185" spans="1:16" x14ac:dyDescent="0.3">
      <c r="A185" s="65"/>
      <c r="B185" s="127">
        <v>2000400429</v>
      </c>
      <c r="C185" s="176">
        <v>3600295919</v>
      </c>
      <c r="D185" s="177">
        <v>3300</v>
      </c>
      <c r="E185" s="177" t="s">
        <v>254</v>
      </c>
      <c r="F185" s="178">
        <v>42962</v>
      </c>
      <c r="G185" s="177">
        <v>40</v>
      </c>
      <c r="H185" s="179">
        <v>7106</v>
      </c>
      <c r="I185" s="180">
        <v>3600393037</v>
      </c>
      <c r="J185" s="177">
        <v>3300</v>
      </c>
      <c r="K185" s="181" t="s">
        <v>255</v>
      </c>
      <c r="L185" s="178">
        <v>42978</v>
      </c>
      <c r="M185" s="181">
        <v>50</v>
      </c>
      <c r="N185" s="179">
        <f t="shared" si="15"/>
        <v>-7106</v>
      </c>
      <c r="O185" s="125">
        <f t="shared" si="14"/>
        <v>0</v>
      </c>
      <c r="P185" s="55"/>
    </row>
    <row r="186" spans="1:16" x14ac:dyDescent="0.3">
      <c r="A186" s="65"/>
      <c r="B186" s="127">
        <v>2000400429</v>
      </c>
      <c r="C186" s="176">
        <v>3600295924</v>
      </c>
      <c r="D186" s="177">
        <v>3300</v>
      </c>
      <c r="E186" s="177" t="s">
        <v>254</v>
      </c>
      <c r="F186" s="178">
        <v>42962</v>
      </c>
      <c r="G186" s="177">
        <v>40</v>
      </c>
      <c r="H186" s="179">
        <v>5308</v>
      </c>
      <c r="I186" s="180">
        <v>3600389990</v>
      </c>
      <c r="J186" s="177">
        <v>3300</v>
      </c>
      <c r="K186" s="181" t="s">
        <v>255</v>
      </c>
      <c r="L186" s="178">
        <v>42976</v>
      </c>
      <c r="M186" s="181">
        <v>50</v>
      </c>
      <c r="N186" s="179">
        <f t="shared" si="15"/>
        <v>-5308</v>
      </c>
      <c r="O186" s="125">
        <f t="shared" si="14"/>
        <v>0</v>
      </c>
      <c r="P186" s="55"/>
    </row>
    <row r="187" spans="1:16" x14ac:dyDescent="0.3">
      <c r="A187" s="65"/>
      <c r="B187" s="127">
        <v>2000400429</v>
      </c>
      <c r="C187" s="176">
        <v>3600295926</v>
      </c>
      <c r="D187" s="177">
        <v>3300</v>
      </c>
      <c r="E187" s="177" t="s">
        <v>254</v>
      </c>
      <c r="F187" s="178">
        <v>42962</v>
      </c>
      <c r="G187" s="177">
        <v>40</v>
      </c>
      <c r="H187" s="179">
        <v>4988</v>
      </c>
      <c r="I187" s="180">
        <v>3600394708</v>
      </c>
      <c r="J187" s="177">
        <v>3300</v>
      </c>
      <c r="K187" s="181" t="s">
        <v>255</v>
      </c>
      <c r="L187" s="178">
        <v>42977</v>
      </c>
      <c r="M187" s="181">
        <v>50</v>
      </c>
      <c r="N187" s="179">
        <f t="shared" si="15"/>
        <v>-4988</v>
      </c>
      <c r="O187" s="125">
        <f t="shared" si="14"/>
        <v>0</v>
      </c>
      <c r="P187" s="55"/>
    </row>
    <row r="188" spans="1:16" x14ac:dyDescent="0.3">
      <c r="A188" s="65"/>
      <c r="B188" s="127">
        <v>2000400429</v>
      </c>
      <c r="C188" s="176">
        <v>3600295929</v>
      </c>
      <c r="D188" s="177">
        <v>3300</v>
      </c>
      <c r="E188" s="177" t="s">
        <v>254</v>
      </c>
      <c r="F188" s="178">
        <v>42962</v>
      </c>
      <c r="G188" s="177">
        <v>40</v>
      </c>
      <c r="H188" s="179">
        <v>10000</v>
      </c>
      <c r="I188" s="180">
        <v>3600381862</v>
      </c>
      <c r="J188" s="177">
        <v>3300</v>
      </c>
      <c r="K188" s="181" t="s">
        <v>255</v>
      </c>
      <c r="L188" s="178">
        <v>42978</v>
      </c>
      <c r="M188" s="181">
        <v>50</v>
      </c>
      <c r="N188" s="179">
        <f t="shared" si="15"/>
        <v>-10000</v>
      </c>
      <c r="O188" s="125">
        <f t="shared" si="14"/>
        <v>0</v>
      </c>
      <c r="P188" s="37"/>
    </row>
    <row r="189" spans="1:16" x14ac:dyDescent="0.3">
      <c r="A189" s="65"/>
      <c r="B189" s="127">
        <v>2000400429</v>
      </c>
      <c r="C189" s="176">
        <v>3600295931</v>
      </c>
      <c r="D189" s="177">
        <v>3300</v>
      </c>
      <c r="E189" s="177" t="s">
        <v>254</v>
      </c>
      <c r="F189" s="178">
        <v>42962</v>
      </c>
      <c r="G189" s="177">
        <v>40</v>
      </c>
      <c r="H189" s="179">
        <v>70000</v>
      </c>
      <c r="I189" s="180">
        <v>3600393035</v>
      </c>
      <c r="J189" s="177">
        <v>3300</v>
      </c>
      <c r="K189" s="181" t="s">
        <v>255</v>
      </c>
      <c r="L189" s="178">
        <v>42978</v>
      </c>
      <c r="M189" s="181">
        <v>50</v>
      </c>
      <c r="N189" s="179">
        <f t="shared" si="15"/>
        <v>-70000</v>
      </c>
      <c r="O189" s="125">
        <f t="shared" si="14"/>
        <v>0</v>
      </c>
      <c r="P189" s="37"/>
    </row>
    <row r="190" spans="1:16" x14ac:dyDescent="0.3">
      <c r="A190" s="65"/>
      <c r="B190" s="127">
        <v>2000400429</v>
      </c>
      <c r="C190" s="176">
        <v>3600295932</v>
      </c>
      <c r="D190" s="177">
        <v>3300</v>
      </c>
      <c r="E190" s="177" t="s">
        <v>254</v>
      </c>
      <c r="F190" s="178">
        <v>42962</v>
      </c>
      <c r="G190" s="177">
        <v>40</v>
      </c>
      <c r="H190" s="179">
        <v>10000</v>
      </c>
      <c r="I190" s="180">
        <v>3600394807</v>
      </c>
      <c r="J190" s="177">
        <v>3300</v>
      </c>
      <c r="K190" s="181" t="s">
        <v>255</v>
      </c>
      <c r="L190" s="178">
        <v>42977</v>
      </c>
      <c r="M190" s="181">
        <v>50</v>
      </c>
      <c r="N190" s="179">
        <f t="shared" si="15"/>
        <v>-10000</v>
      </c>
      <c r="O190" s="125">
        <f t="shared" si="14"/>
        <v>0</v>
      </c>
      <c r="P190" s="37"/>
    </row>
    <row r="191" spans="1:16" x14ac:dyDescent="0.3">
      <c r="A191" s="65"/>
      <c r="B191" s="127">
        <v>2000400429</v>
      </c>
      <c r="C191" s="176">
        <v>3600295935</v>
      </c>
      <c r="D191" s="177">
        <v>3300</v>
      </c>
      <c r="E191" s="177" t="s">
        <v>254</v>
      </c>
      <c r="F191" s="178">
        <v>42962</v>
      </c>
      <c r="G191" s="177">
        <v>40</v>
      </c>
      <c r="H191" s="179">
        <v>10000</v>
      </c>
      <c r="I191" s="180">
        <v>3600390868</v>
      </c>
      <c r="J191" s="177">
        <v>3300</v>
      </c>
      <c r="K191" s="181" t="s">
        <v>255</v>
      </c>
      <c r="L191" s="178">
        <v>42976</v>
      </c>
      <c r="M191" s="181">
        <v>50</v>
      </c>
      <c r="N191" s="179">
        <f t="shared" si="15"/>
        <v>-10000</v>
      </c>
      <c r="O191" s="125">
        <f>+H191+N191</f>
        <v>0</v>
      </c>
      <c r="P191" s="37"/>
    </row>
    <row r="192" spans="1:16" x14ac:dyDescent="0.3">
      <c r="A192" s="65"/>
      <c r="B192" s="127">
        <v>2000400429</v>
      </c>
      <c r="C192" s="176">
        <v>3600295938</v>
      </c>
      <c r="D192" s="177">
        <v>3300</v>
      </c>
      <c r="E192" s="177" t="s">
        <v>254</v>
      </c>
      <c r="F192" s="178">
        <v>42962</v>
      </c>
      <c r="G192" s="177">
        <v>40</v>
      </c>
      <c r="H192" s="179">
        <v>7020</v>
      </c>
      <c r="I192" s="180">
        <v>3600391140</v>
      </c>
      <c r="J192" s="177">
        <v>3300</v>
      </c>
      <c r="K192" s="181" t="s">
        <v>255</v>
      </c>
      <c r="L192" s="178">
        <v>42978</v>
      </c>
      <c r="M192" s="181">
        <v>50</v>
      </c>
      <c r="N192" s="179">
        <f t="shared" si="15"/>
        <v>-7020</v>
      </c>
      <c r="O192" s="125">
        <f t="shared" si="14"/>
        <v>0</v>
      </c>
      <c r="P192" s="37"/>
    </row>
    <row r="193" spans="1:16" x14ac:dyDescent="0.3">
      <c r="A193" s="65"/>
      <c r="B193" s="127">
        <v>2000400429</v>
      </c>
      <c r="C193" s="176">
        <v>3600296201</v>
      </c>
      <c r="D193" s="177">
        <v>3300</v>
      </c>
      <c r="E193" s="177" t="s">
        <v>254</v>
      </c>
      <c r="F193" s="178">
        <v>42962</v>
      </c>
      <c r="G193" s="177">
        <v>40</v>
      </c>
      <c r="H193" s="179">
        <v>5000</v>
      </c>
      <c r="I193" s="180">
        <v>3600393160</v>
      </c>
      <c r="J193" s="177">
        <v>3300</v>
      </c>
      <c r="K193" s="181" t="s">
        <v>255</v>
      </c>
      <c r="L193" s="178">
        <v>42977</v>
      </c>
      <c r="M193" s="181">
        <v>50</v>
      </c>
      <c r="N193" s="179">
        <f t="shared" si="15"/>
        <v>-5000</v>
      </c>
      <c r="O193" s="125">
        <f t="shared" si="14"/>
        <v>0</v>
      </c>
      <c r="P193" s="37"/>
    </row>
    <row r="194" spans="1:16" x14ac:dyDescent="0.3">
      <c r="A194" s="65"/>
      <c r="B194" s="127">
        <v>2000400429</v>
      </c>
      <c r="C194" s="176">
        <v>3600296708</v>
      </c>
      <c r="D194" s="177">
        <v>3300</v>
      </c>
      <c r="E194" s="177" t="s">
        <v>254</v>
      </c>
      <c r="F194" s="178">
        <v>42962</v>
      </c>
      <c r="G194" s="177">
        <v>40</v>
      </c>
      <c r="H194" s="179">
        <v>26720</v>
      </c>
      <c r="I194" s="180">
        <v>3600392477</v>
      </c>
      <c r="J194" s="177">
        <v>3300</v>
      </c>
      <c r="K194" s="181" t="s">
        <v>255</v>
      </c>
      <c r="L194" s="178">
        <v>42977</v>
      </c>
      <c r="M194" s="181">
        <v>50</v>
      </c>
      <c r="N194" s="179">
        <f t="shared" si="15"/>
        <v>-26720</v>
      </c>
      <c r="O194" s="125">
        <f t="shared" si="14"/>
        <v>0</v>
      </c>
      <c r="P194" s="37"/>
    </row>
    <row r="195" spans="1:16" x14ac:dyDescent="0.3">
      <c r="A195" s="65"/>
      <c r="B195" s="127">
        <v>2000400429</v>
      </c>
      <c r="C195" s="176">
        <v>3600296710</v>
      </c>
      <c r="D195" s="177">
        <v>3300</v>
      </c>
      <c r="E195" s="177" t="s">
        <v>254</v>
      </c>
      <c r="F195" s="178">
        <v>42962</v>
      </c>
      <c r="G195" s="177">
        <v>40</v>
      </c>
      <c r="H195" s="179">
        <v>3580</v>
      </c>
      <c r="I195" s="180">
        <v>3600392476</v>
      </c>
      <c r="J195" s="177">
        <v>3300</v>
      </c>
      <c r="K195" s="181" t="s">
        <v>255</v>
      </c>
      <c r="L195" s="178">
        <v>42977</v>
      </c>
      <c r="M195" s="181">
        <v>50</v>
      </c>
      <c r="N195" s="179">
        <f t="shared" si="15"/>
        <v>-3580</v>
      </c>
      <c r="O195" s="125">
        <f t="shared" si="14"/>
        <v>0</v>
      </c>
      <c r="P195" s="37"/>
    </row>
    <row r="196" spans="1:16" x14ac:dyDescent="0.3">
      <c r="A196" s="65"/>
      <c r="B196" s="127">
        <v>2000400429</v>
      </c>
      <c r="C196" s="176">
        <v>3600296712</v>
      </c>
      <c r="D196" s="177">
        <v>3300</v>
      </c>
      <c r="E196" s="177" t="s">
        <v>254</v>
      </c>
      <c r="F196" s="178">
        <v>42962</v>
      </c>
      <c r="G196" s="177">
        <v>40</v>
      </c>
      <c r="H196" s="179">
        <v>16120</v>
      </c>
      <c r="I196" s="180">
        <v>100245252</v>
      </c>
      <c r="J196" s="177">
        <v>3300</v>
      </c>
      <c r="K196" s="181" t="s">
        <v>256</v>
      </c>
      <c r="L196" s="178">
        <v>42977</v>
      </c>
      <c r="M196" s="181">
        <v>50</v>
      </c>
      <c r="N196" s="179">
        <v>-2400</v>
      </c>
      <c r="O196" s="125"/>
      <c r="P196" s="37"/>
    </row>
    <row r="197" spans="1:16" x14ac:dyDescent="0.3">
      <c r="A197" s="65"/>
      <c r="B197" s="127">
        <v>2000400429</v>
      </c>
      <c r="C197" s="65"/>
      <c r="D197" s="156"/>
      <c r="E197" s="156"/>
      <c r="F197" s="130"/>
      <c r="G197" s="156"/>
      <c r="H197" s="179"/>
      <c r="I197" s="180">
        <v>3600394704</v>
      </c>
      <c r="J197" s="177">
        <v>3300</v>
      </c>
      <c r="K197" s="181" t="s">
        <v>255</v>
      </c>
      <c r="L197" s="178">
        <v>42977</v>
      </c>
      <c r="M197" s="181">
        <v>50</v>
      </c>
      <c r="N197" s="179">
        <v>-13720</v>
      </c>
      <c r="O197" s="125"/>
      <c r="P197" s="37"/>
    </row>
    <row r="198" spans="1:16" x14ac:dyDescent="0.3">
      <c r="A198" s="65"/>
      <c r="B198" s="127">
        <v>2000400429</v>
      </c>
      <c r="C198" s="176">
        <v>3600297065</v>
      </c>
      <c r="D198" s="177">
        <v>3300</v>
      </c>
      <c r="E198" s="177" t="s">
        <v>254</v>
      </c>
      <c r="F198" s="178">
        <v>42962</v>
      </c>
      <c r="G198" s="177">
        <v>40</v>
      </c>
      <c r="H198" s="179">
        <v>5132</v>
      </c>
      <c r="I198" s="180">
        <v>3600362417</v>
      </c>
      <c r="J198" s="177">
        <v>3300</v>
      </c>
      <c r="K198" s="181" t="s">
        <v>255</v>
      </c>
      <c r="L198" s="178">
        <v>42975</v>
      </c>
      <c r="M198" s="181">
        <v>50</v>
      </c>
      <c r="N198" s="179">
        <f>-H198</f>
        <v>-5132</v>
      </c>
      <c r="O198" s="125">
        <f t="shared" si="14"/>
        <v>0</v>
      </c>
      <c r="P198" s="37"/>
    </row>
    <row r="199" spans="1:16" x14ac:dyDescent="0.3">
      <c r="A199" s="65"/>
      <c r="B199" s="127">
        <v>2000400429</v>
      </c>
      <c r="C199" s="176">
        <v>3600307449</v>
      </c>
      <c r="D199" s="177">
        <v>3300</v>
      </c>
      <c r="E199" s="177" t="s">
        <v>254</v>
      </c>
      <c r="F199" s="178">
        <v>42962</v>
      </c>
      <c r="G199" s="177">
        <v>40</v>
      </c>
      <c r="H199" s="179">
        <v>7600</v>
      </c>
      <c r="I199" s="180">
        <v>100245250</v>
      </c>
      <c r="J199" s="177">
        <v>3300</v>
      </c>
      <c r="K199" s="181" t="s">
        <v>256</v>
      </c>
      <c r="L199" s="178">
        <v>42977</v>
      </c>
      <c r="M199" s="181">
        <v>50</v>
      </c>
      <c r="N199" s="179">
        <v>-1893</v>
      </c>
      <c r="O199" s="125"/>
      <c r="P199" s="37"/>
    </row>
    <row r="200" spans="1:16" x14ac:dyDescent="0.3">
      <c r="A200" s="65"/>
      <c r="B200" s="127">
        <v>2000400429</v>
      </c>
      <c r="C200" s="65"/>
      <c r="D200" s="156"/>
      <c r="E200" s="156"/>
      <c r="F200" s="130"/>
      <c r="G200" s="156"/>
      <c r="H200" s="136"/>
      <c r="I200" s="180">
        <v>3600451465</v>
      </c>
      <c r="J200" s="177">
        <v>3300</v>
      </c>
      <c r="K200" s="181" t="s">
        <v>255</v>
      </c>
      <c r="L200" s="178">
        <v>42979</v>
      </c>
      <c r="M200" s="181">
        <v>50</v>
      </c>
      <c r="N200" s="179">
        <v>-5707</v>
      </c>
      <c r="O200" s="125"/>
      <c r="P200" s="37"/>
    </row>
    <row r="201" spans="1:16" x14ac:dyDescent="0.3">
      <c r="A201" s="65"/>
      <c r="B201" s="127">
        <v>2000400429</v>
      </c>
      <c r="C201" s="176">
        <v>3600287924</v>
      </c>
      <c r="D201" s="177">
        <v>3300</v>
      </c>
      <c r="E201" s="177" t="s">
        <v>254</v>
      </c>
      <c r="F201" s="178">
        <v>42962</v>
      </c>
      <c r="G201" s="177">
        <v>40</v>
      </c>
      <c r="H201" s="179">
        <v>25000</v>
      </c>
      <c r="I201" s="180">
        <v>3600441010</v>
      </c>
      <c r="J201" s="177">
        <v>3300</v>
      </c>
      <c r="K201" s="181" t="s">
        <v>255</v>
      </c>
      <c r="L201" s="178">
        <v>42984</v>
      </c>
      <c r="M201" s="181">
        <v>50</v>
      </c>
      <c r="N201" s="179">
        <f>-H201</f>
        <v>-25000</v>
      </c>
      <c r="O201" s="125">
        <f t="shared" si="14"/>
        <v>0</v>
      </c>
      <c r="P201" s="37"/>
    </row>
    <row r="202" spans="1:16" x14ac:dyDescent="0.3">
      <c r="A202" s="65"/>
      <c r="B202" s="127">
        <v>2000400429</v>
      </c>
      <c r="C202" s="65">
        <v>3600287926</v>
      </c>
      <c r="D202" s="156">
        <v>3300</v>
      </c>
      <c r="E202" s="156" t="s">
        <v>254</v>
      </c>
      <c r="F202" s="130">
        <v>42962</v>
      </c>
      <c r="G202" s="156">
        <v>40</v>
      </c>
      <c r="H202" s="136">
        <v>20000</v>
      </c>
      <c r="I202" s="89">
        <v>3600450878</v>
      </c>
      <c r="J202" s="156">
        <v>3300</v>
      </c>
      <c r="K202" s="155" t="s">
        <v>255</v>
      </c>
      <c r="L202" s="130">
        <v>43003</v>
      </c>
      <c r="M202" s="155">
        <v>50</v>
      </c>
      <c r="N202" s="136">
        <v>-20000</v>
      </c>
      <c r="O202" s="125">
        <f t="shared" si="14"/>
        <v>0</v>
      </c>
      <c r="P202" s="37"/>
    </row>
    <row r="203" spans="1:16" x14ac:dyDescent="0.3">
      <c r="A203" s="65"/>
      <c r="B203" s="127">
        <v>2000400429</v>
      </c>
      <c r="C203" s="65">
        <v>3600288948</v>
      </c>
      <c r="D203" s="156">
        <v>3300</v>
      </c>
      <c r="E203" s="156" t="s">
        <v>254</v>
      </c>
      <c r="F203" s="130">
        <v>42962</v>
      </c>
      <c r="G203" s="156">
        <v>40</v>
      </c>
      <c r="H203" s="136">
        <v>4200</v>
      </c>
      <c r="I203" s="89">
        <v>3600446666</v>
      </c>
      <c r="J203" s="156">
        <v>3300</v>
      </c>
      <c r="K203" s="155" t="s">
        <v>255</v>
      </c>
      <c r="L203" s="130">
        <v>42985</v>
      </c>
      <c r="M203" s="155">
        <v>50</v>
      </c>
      <c r="N203" s="136">
        <f>-H203</f>
        <v>-4200</v>
      </c>
      <c r="O203" s="125">
        <f t="shared" si="14"/>
        <v>0</v>
      </c>
      <c r="P203" s="37"/>
    </row>
    <row r="204" spans="1:16" x14ac:dyDescent="0.3">
      <c r="A204" s="65"/>
      <c r="B204" s="127">
        <v>2000400429</v>
      </c>
      <c r="C204" s="65">
        <v>3600288949</v>
      </c>
      <c r="D204" s="156">
        <v>3300</v>
      </c>
      <c r="E204" s="156" t="s">
        <v>254</v>
      </c>
      <c r="F204" s="130">
        <v>42962</v>
      </c>
      <c r="G204" s="156">
        <v>40</v>
      </c>
      <c r="H204" s="136">
        <v>7040</v>
      </c>
      <c r="I204" s="89">
        <v>3600446673</v>
      </c>
      <c r="J204" s="156">
        <v>3300</v>
      </c>
      <c r="K204" s="155" t="s">
        <v>255</v>
      </c>
      <c r="L204" s="130">
        <v>42990</v>
      </c>
      <c r="M204" s="155">
        <v>50</v>
      </c>
      <c r="N204" s="136">
        <v>-7040</v>
      </c>
      <c r="O204" s="125">
        <f t="shared" si="14"/>
        <v>0</v>
      </c>
      <c r="P204" s="37"/>
    </row>
    <row r="205" spans="1:16" x14ac:dyDescent="0.3">
      <c r="A205" s="65"/>
      <c r="B205" s="127">
        <v>2000400429</v>
      </c>
      <c r="C205" s="65">
        <v>3600288950</v>
      </c>
      <c r="D205" s="156">
        <v>3300</v>
      </c>
      <c r="E205" s="156" t="s">
        <v>254</v>
      </c>
      <c r="F205" s="130">
        <v>42962</v>
      </c>
      <c r="G205" s="156">
        <v>40</v>
      </c>
      <c r="H205" s="136">
        <v>16000</v>
      </c>
      <c r="I205" s="89">
        <v>3600446671</v>
      </c>
      <c r="J205" s="156">
        <v>3300</v>
      </c>
      <c r="K205" s="155" t="s">
        <v>255</v>
      </c>
      <c r="L205" s="130">
        <v>42990</v>
      </c>
      <c r="M205" s="155">
        <v>50</v>
      </c>
      <c r="N205" s="136">
        <f>-H205</f>
        <v>-16000</v>
      </c>
      <c r="O205" s="125">
        <f t="shared" si="14"/>
        <v>0</v>
      </c>
      <c r="P205" s="37"/>
    </row>
    <row r="206" spans="1:16" x14ac:dyDescent="0.3">
      <c r="A206" s="65"/>
      <c r="B206" s="127">
        <v>2000400429</v>
      </c>
      <c r="C206" s="65">
        <v>3600289185</v>
      </c>
      <c r="D206" s="156">
        <v>3300</v>
      </c>
      <c r="E206" s="156" t="s">
        <v>254</v>
      </c>
      <c r="F206" s="130">
        <v>42962</v>
      </c>
      <c r="G206" s="156">
        <v>40</v>
      </c>
      <c r="H206" s="136">
        <v>74000</v>
      </c>
      <c r="I206" s="89">
        <v>100280938</v>
      </c>
      <c r="J206" s="155">
        <v>3300</v>
      </c>
      <c r="K206" s="155" t="s">
        <v>256</v>
      </c>
      <c r="L206" s="130">
        <v>42997</v>
      </c>
      <c r="M206" s="155">
        <v>50</v>
      </c>
      <c r="N206" s="136">
        <v>-2670</v>
      </c>
      <c r="O206" s="125"/>
      <c r="P206" s="37"/>
    </row>
    <row r="207" spans="1:16" x14ac:dyDescent="0.3">
      <c r="A207" s="65"/>
      <c r="B207" s="127">
        <v>2000400429</v>
      </c>
      <c r="C207" s="65"/>
      <c r="D207" s="156"/>
      <c r="E207" s="156"/>
      <c r="F207" s="130"/>
      <c r="G207" s="156"/>
      <c r="H207" s="136"/>
      <c r="I207" s="89">
        <v>3600442559</v>
      </c>
      <c r="J207" s="155">
        <v>3300</v>
      </c>
      <c r="K207" s="155" t="s">
        <v>255</v>
      </c>
      <c r="L207" s="130">
        <v>42997</v>
      </c>
      <c r="M207" s="155">
        <v>50</v>
      </c>
      <c r="N207" s="136">
        <v>-71330</v>
      </c>
      <c r="O207" s="125"/>
      <c r="P207" s="37"/>
    </row>
    <row r="208" spans="1:16" s="110" customFormat="1" x14ac:dyDescent="0.3">
      <c r="A208" s="69"/>
      <c r="B208" s="145">
        <v>2000400429</v>
      </c>
      <c r="C208" s="69">
        <v>3600289186</v>
      </c>
      <c r="D208" s="146">
        <v>3300</v>
      </c>
      <c r="E208" s="146" t="s">
        <v>254</v>
      </c>
      <c r="F208" s="147">
        <v>42962</v>
      </c>
      <c r="G208" s="146">
        <v>40</v>
      </c>
      <c r="H208" s="143">
        <v>96800</v>
      </c>
      <c r="I208" s="90"/>
      <c r="J208" s="146"/>
      <c r="K208" s="149"/>
      <c r="L208" s="147"/>
      <c r="M208" s="149"/>
      <c r="N208" s="143"/>
      <c r="O208" s="164">
        <f t="shared" si="14"/>
        <v>96800</v>
      </c>
      <c r="P208" s="47"/>
    </row>
    <row r="209" spans="1:16" s="110" customFormat="1" x14ac:dyDescent="0.3">
      <c r="A209" s="69"/>
      <c r="B209" s="145">
        <v>2000400429</v>
      </c>
      <c r="C209" s="69">
        <v>3600292377</v>
      </c>
      <c r="D209" s="146">
        <v>3300</v>
      </c>
      <c r="E209" s="146" t="s">
        <v>254</v>
      </c>
      <c r="F209" s="147">
        <v>42962</v>
      </c>
      <c r="G209" s="146">
        <v>40</v>
      </c>
      <c r="H209" s="143">
        <v>44075</v>
      </c>
      <c r="I209" s="90"/>
      <c r="J209" s="146"/>
      <c r="K209" s="149"/>
      <c r="L209" s="147"/>
      <c r="M209" s="149"/>
      <c r="N209" s="143"/>
      <c r="O209" s="164">
        <f t="shared" si="14"/>
        <v>44075</v>
      </c>
      <c r="P209" s="47"/>
    </row>
    <row r="210" spans="1:16" x14ac:dyDescent="0.3">
      <c r="A210" s="65"/>
      <c r="B210" s="127">
        <v>2000400429</v>
      </c>
      <c r="C210" s="176">
        <v>3600292998</v>
      </c>
      <c r="D210" s="177">
        <v>3300</v>
      </c>
      <c r="E210" s="177" t="s">
        <v>254</v>
      </c>
      <c r="F210" s="178">
        <v>42962</v>
      </c>
      <c r="G210" s="177">
        <v>40</v>
      </c>
      <c r="H210" s="179">
        <v>5000</v>
      </c>
      <c r="I210" s="180">
        <v>3600054591</v>
      </c>
      <c r="J210" s="177">
        <v>3300</v>
      </c>
      <c r="K210" s="181" t="s">
        <v>255</v>
      </c>
      <c r="L210" s="178">
        <v>42979</v>
      </c>
      <c r="M210" s="181">
        <v>50</v>
      </c>
      <c r="N210" s="179">
        <f>-H210</f>
        <v>-5000</v>
      </c>
      <c r="O210" s="125">
        <f t="shared" si="14"/>
        <v>0</v>
      </c>
      <c r="P210" s="37"/>
    </row>
    <row r="211" spans="1:16" x14ac:dyDescent="0.3">
      <c r="A211" s="65"/>
      <c r="B211" s="193">
        <v>2000400429</v>
      </c>
      <c r="C211" s="176">
        <v>3600292999</v>
      </c>
      <c r="D211" s="177">
        <v>3300</v>
      </c>
      <c r="E211" s="177" t="s">
        <v>254</v>
      </c>
      <c r="F211" s="178">
        <v>42962</v>
      </c>
      <c r="G211" s="177">
        <v>40</v>
      </c>
      <c r="H211" s="179">
        <v>4900</v>
      </c>
      <c r="I211" s="180">
        <v>3600443701</v>
      </c>
      <c r="J211" s="177">
        <v>3300</v>
      </c>
      <c r="K211" s="181" t="s">
        <v>255</v>
      </c>
      <c r="L211" s="178">
        <v>42979</v>
      </c>
      <c r="M211" s="181">
        <v>50</v>
      </c>
      <c r="N211" s="179">
        <f>-H211</f>
        <v>-4900</v>
      </c>
      <c r="O211" s="125">
        <f t="shared" si="14"/>
        <v>0</v>
      </c>
      <c r="P211" s="37"/>
    </row>
    <row r="212" spans="1:16" x14ac:dyDescent="0.3">
      <c r="A212" s="65"/>
      <c r="B212" s="127">
        <v>2000400429</v>
      </c>
      <c r="C212" s="65">
        <v>3600293000</v>
      </c>
      <c r="D212" s="156">
        <v>3300</v>
      </c>
      <c r="E212" s="156" t="s">
        <v>254</v>
      </c>
      <c r="F212" s="130">
        <v>42962</v>
      </c>
      <c r="G212" s="156">
        <v>40</v>
      </c>
      <c r="H212" s="136">
        <v>10472</v>
      </c>
      <c r="I212" s="89">
        <v>3600446667</v>
      </c>
      <c r="J212" s="156">
        <v>3300</v>
      </c>
      <c r="K212" s="155" t="s">
        <v>255</v>
      </c>
      <c r="L212" s="130">
        <v>42985</v>
      </c>
      <c r="M212" s="155">
        <v>50</v>
      </c>
      <c r="N212" s="136">
        <f>-H212</f>
        <v>-10472</v>
      </c>
      <c r="O212" s="125">
        <f t="shared" si="14"/>
        <v>0</v>
      </c>
      <c r="P212" s="37"/>
    </row>
    <row r="213" spans="1:16" x14ac:dyDescent="0.3">
      <c r="A213" s="65"/>
      <c r="B213" s="127">
        <v>2000400429</v>
      </c>
      <c r="C213" s="65">
        <v>3600293871</v>
      </c>
      <c r="D213" s="156">
        <v>3300</v>
      </c>
      <c r="E213" s="156" t="s">
        <v>254</v>
      </c>
      <c r="F213" s="130">
        <v>42962</v>
      </c>
      <c r="G213" s="156">
        <v>40</v>
      </c>
      <c r="H213" s="136">
        <v>9282</v>
      </c>
      <c r="I213" s="89">
        <v>3600417788</v>
      </c>
      <c r="J213" s="156">
        <v>3300</v>
      </c>
      <c r="K213" s="156" t="s">
        <v>255</v>
      </c>
      <c r="L213" s="130">
        <v>43000</v>
      </c>
      <c r="M213" s="156">
        <v>50</v>
      </c>
      <c r="N213" s="136">
        <v>-9282</v>
      </c>
      <c r="O213" s="125">
        <f t="shared" si="14"/>
        <v>0</v>
      </c>
      <c r="P213" s="37"/>
    </row>
    <row r="214" spans="1:16" s="110" customFormat="1" x14ac:dyDescent="0.3">
      <c r="A214" s="69"/>
      <c r="B214" s="145">
        <v>2000400429</v>
      </c>
      <c r="C214" s="69">
        <v>3600293887</v>
      </c>
      <c r="D214" s="146">
        <v>3300</v>
      </c>
      <c r="E214" s="146" t="s">
        <v>254</v>
      </c>
      <c r="F214" s="147">
        <v>42962</v>
      </c>
      <c r="G214" s="146">
        <v>40</v>
      </c>
      <c r="H214" s="143">
        <v>20000</v>
      </c>
      <c r="I214" s="90"/>
      <c r="J214" s="146"/>
      <c r="K214" s="149"/>
      <c r="L214" s="147"/>
      <c r="M214" s="149"/>
      <c r="N214" s="143"/>
      <c r="O214" s="164">
        <f t="shared" si="14"/>
        <v>20000</v>
      </c>
      <c r="P214" s="47"/>
    </row>
    <row r="215" spans="1:16" x14ac:dyDescent="0.3">
      <c r="A215" s="65"/>
      <c r="B215" s="127">
        <v>2000400429</v>
      </c>
      <c r="C215" s="65">
        <v>3600294336</v>
      </c>
      <c r="D215" s="156">
        <v>3300</v>
      </c>
      <c r="E215" s="156" t="s">
        <v>254</v>
      </c>
      <c r="F215" s="130">
        <v>42962</v>
      </c>
      <c r="G215" s="156">
        <v>40</v>
      </c>
      <c r="H215" s="136">
        <v>20000</v>
      </c>
      <c r="I215" s="89">
        <v>3600448861</v>
      </c>
      <c r="J215" s="156">
        <v>3300</v>
      </c>
      <c r="K215" s="155" t="s">
        <v>255</v>
      </c>
      <c r="L215" s="130">
        <v>42985</v>
      </c>
      <c r="M215" s="155">
        <v>50</v>
      </c>
      <c r="N215" s="136">
        <f>-H215</f>
        <v>-20000</v>
      </c>
      <c r="O215" s="125">
        <f t="shared" si="14"/>
        <v>0</v>
      </c>
      <c r="P215" s="37"/>
    </row>
    <row r="216" spans="1:16" x14ac:dyDescent="0.3">
      <c r="A216" s="65"/>
      <c r="B216" s="127">
        <v>2000400429</v>
      </c>
      <c r="C216" s="65">
        <v>3600294616</v>
      </c>
      <c r="D216" s="156">
        <v>3300</v>
      </c>
      <c r="E216" s="156" t="s">
        <v>254</v>
      </c>
      <c r="F216" s="130">
        <v>42962</v>
      </c>
      <c r="G216" s="156">
        <v>40</v>
      </c>
      <c r="H216" s="136">
        <v>10000</v>
      </c>
      <c r="I216" s="89">
        <v>3600406955</v>
      </c>
      <c r="J216" s="156">
        <v>3300</v>
      </c>
      <c r="K216" s="156" t="s">
        <v>255</v>
      </c>
      <c r="L216" s="130">
        <v>43000</v>
      </c>
      <c r="M216" s="156">
        <v>50</v>
      </c>
      <c r="N216" s="136">
        <v>-10000</v>
      </c>
      <c r="O216" s="125">
        <f t="shared" si="14"/>
        <v>0</v>
      </c>
      <c r="P216" s="37"/>
    </row>
    <row r="217" spans="1:16" x14ac:dyDescent="0.3">
      <c r="A217" s="65"/>
      <c r="B217" s="127">
        <v>2000400429</v>
      </c>
      <c r="C217" s="65">
        <v>3600294709</v>
      </c>
      <c r="D217" s="156">
        <v>3300</v>
      </c>
      <c r="E217" s="156" t="s">
        <v>254</v>
      </c>
      <c r="F217" s="130">
        <v>42962</v>
      </c>
      <c r="G217" s="156">
        <v>40</v>
      </c>
      <c r="H217" s="136">
        <v>144000</v>
      </c>
      <c r="I217" s="89">
        <v>3600448872</v>
      </c>
      <c r="J217" s="156">
        <v>3300</v>
      </c>
      <c r="K217" s="155" t="s">
        <v>255</v>
      </c>
      <c r="L217" s="130">
        <v>43003</v>
      </c>
      <c r="M217" s="155">
        <v>50</v>
      </c>
      <c r="N217" s="136">
        <v>-144000</v>
      </c>
      <c r="O217" s="125">
        <f t="shared" si="14"/>
        <v>0</v>
      </c>
      <c r="P217" s="37"/>
    </row>
    <row r="218" spans="1:16" s="110" customFormat="1" x14ac:dyDescent="0.3">
      <c r="A218" s="69"/>
      <c r="B218" s="145">
        <v>2000400429</v>
      </c>
      <c r="C218" s="69">
        <v>3600295378</v>
      </c>
      <c r="D218" s="146">
        <v>3300</v>
      </c>
      <c r="E218" s="146" t="s">
        <v>254</v>
      </c>
      <c r="F218" s="147">
        <v>42962</v>
      </c>
      <c r="G218" s="146">
        <v>40</v>
      </c>
      <c r="H218" s="143">
        <v>38250</v>
      </c>
      <c r="I218" s="90"/>
      <c r="J218" s="146"/>
      <c r="K218" s="149"/>
      <c r="L218" s="147"/>
      <c r="M218" s="149"/>
      <c r="N218" s="143"/>
      <c r="O218" s="164">
        <f t="shared" si="14"/>
        <v>38250</v>
      </c>
      <c r="P218" s="47"/>
    </row>
    <row r="219" spans="1:16" s="110" customFormat="1" x14ac:dyDescent="0.3">
      <c r="A219" s="69"/>
      <c r="B219" s="145">
        <v>2000400429</v>
      </c>
      <c r="C219" s="69">
        <v>3600295386</v>
      </c>
      <c r="D219" s="146">
        <v>3300</v>
      </c>
      <c r="E219" s="146" t="s">
        <v>254</v>
      </c>
      <c r="F219" s="147">
        <v>42962</v>
      </c>
      <c r="G219" s="146">
        <v>40</v>
      </c>
      <c r="H219" s="143">
        <v>61440</v>
      </c>
      <c r="I219" s="90"/>
      <c r="J219" s="146"/>
      <c r="K219" s="149"/>
      <c r="L219" s="147"/>
      <c r="M219" s="149"/>
      <c r="N219" s="143"/>
      <c r="O219" s="164">
        <f t="shared" si="14"/>
        <v>61440</v>
      </c>
      <c r="P219" s="47"/>
    </row>
    <row r="220" spans="1:16" x14ac:dyDescent="0.3">
      <c r="A220" s="65"/>
      <c r="B220" s="127">
        <v>2000400429</v>
      </c>
      <c r="C220" s="65">
        <v>3600295387</v>
      </c>
      <c r="D220" s="156">
        <v>3300</v>
      </c>
      <c r="E220" s="156" t="s">
        <v>254</v>
      </c>
      <c r="F220" s="130">
        <v>42962</v>
      </c>
      <c r="G220" s="156">
        <v>40</v>
      </c>
      <c r="H220" s="136">
        <v>33900</v>
      </c>
      <c r="I220" s="89">
        <v>3600436367</v>
      </c>
      <c r="J220" s="156">
        <v>3300</v>
      </c>
      <c r="K220" s="155" t="s">
        <v>255</v>
      </c>
      <c r="L220" s="130">
        <v>42989</v>
      </c>
      <c r="M220" s="155">
        <v>50</v>
      </c>
      <c r="N220" s="136">
        <f>-H220</f>
        <v>-33900</v>
      </c>
      <c r="O220" s="125">
        <f t="shared" si="14"/>
        <v>0</v>
      </c>
      <c r="P220" s="37"/>
    </row>
    <row r="221" spans="1:16" s="110" customFormat="1" x14ac:dyDescent="0.3">
      <c r="A221" s="69"/>
      <c r="B221" s="145">
        <v>2000400429</v>
      </c>
      <c r="C221" s="69">
        <v>3600295388</v>
      </c>
      <c r="D221" s="146">
        <v>3300</v>
      </c>
      <c r="E221" s="146" t="s">
        <v>254</v>
      </c>
      <c r="F221" s="147">
        <v>42962</v>
      </c>
      <c r="G221" s="146">
        <v>40</v>
      </c>
      <c r="H221" s="143">
        <v>92020</v>
      </c>
      <c r="I221" s="90"/>
      <c r="J221" s="146"/>
      <c r="K221" s="149"/>
      <c r="L221" s="147"/>
      <c r="M221" s="149"/>
      <c r="N221" s="143"/>
      <c r="O221" s="164">
        <f t="shared" si="14"/>
        <v>92020</v>
      </c>
      <c r="P221" s="47"/>
    </row>
    <row r="222" spans="1:16" x14ac:dyDescent="0.3">
      <c r="A222" s="65"/>
      <c r="B222" s="193">
        <v>2000400429</v>
      </c>
      <c r="C222" s="176">
        <v>3600295913</v>
      </c>
      <c r="D222" s="177">
        <v>3300</v>
      </c>
      <c r="E222" s="177" t="s">
        <v>254</v>
      </c>
      <c r="F222" s="178">
        <v>42962</v>
      </c>
      <c r="G222" s="177">
        <v>40</v>
      </c>
      <c r="H222" s="179">
        <v>9510</v>
      </c>
      <c r="I222" s="180">
        <v>3600443106</v>
      </c>
      <c r="J222" s="177">
        <v>3300</v>
      </c>
      <c r="K222" s="181" t="s">
        <v>255</v>
      </c>
      <c r="L222" s="178">
        <v>42983</v>
      </c>
      <c r="M222" s="181">
        <v>50</v>
      </c>
      <c r="N222" s="179">
        <f>-H222</f>
        <v>-9510</v>
      </c>
      <c r="O222" s="125">
        <f t="shared" si="14"/>
        <v>0</v>
      </c>
      <c r="P222" s="37"/>
    </row>
    <row r="223" spans="1:16" x14ac:dyDescent="0.3">
      <c r="A223" s="65"/>
      <c r="B223" s="193">
        <v>2000400429</v>
      </c>
      <c r="C223" s="176">
        <v>3600295914</v>
      </c>
      <c r="D223" s="177">
        <v>3300</v>
      </c>
      <c r="E223" s="177" t="s">
        <v>254</v>
      </c>
      <c r="F223" s="178">
        <v>42962</v>
      </c>
      <c r="G223" s="177">
        <v>40</v>
      </c>
      <c r="H223" s="179">
        <v>9602</v>
      </c>
      <c r="I223" s="180">
        <v>3600443912</v>
      </c>
      <c r="J223" s="177">
        <v>3300</v>
      </c>
      <c r="K223" s="181" t="s">
        <v>255</v>
      </c>
      <c r="L223" s="178">
        <v>42982</v>
      </c>
      <c r="M223" s="181">
        <v>50</v>
      </c>
      <c r="N223" s="179">
        <f>-H223</f>
        <v>-9602</v>
      </c>
      <c r="O223" s="125">
        <f t="shared" si="14"/>
        <v>0</v>
      </c>
      <c r="P223" s="37"/>
    </row>
    <row r="224" spans="1:16" s="110" customFormat="1" x14ac:dyDescent="0.3">
      <c r="A224" s="69"/>
      <c r="B224" s="145">
        <v>2000400429</v>
      </c>
      <c r="C224" s="69">
        <v>3600295916</v>
      </c>
      <c r="D224" s="146">
        <v>3300</v>
      </c>
      <c r="E224" s="146" t="s">
        <v>254</v>
      </c>
      <c r="F224" s="147">
        <v>42962</v>
      </c>
      <c r="G224" s="146">
        <v>40</v>
      </c>
      <c r="H224" s="143">
        <v>8700</v>
      </c>
      <c r="I224" s="90"/>
      <c r="J224" s="146"/>
      <c r="K224" s="149"/>
      <c r="L224" s="147"/>
      <c r="M224" s="149"/>
      <c r="N224" s="143"/>
      <c r="O224" s="164">
        <f t="shared" si="14"/>
        <v>8700</v>
      </c>
      <c r="P224" s="47"/>
    </row>
    <row r="225" spans="1:16" x14ac:dyDescent="0.3">
      <c r="A225" s="65"/>
      <c r="B225" s="193">
        <v>2000400429</v>
      </c>
      <c r="C225" s="176">
        <v>3600295917</v>
      </c>
      <c r="D225" s="177">
        <v>3300</v>
      </c>
      <c r="E225" s="177" t="s">
        <v>254</v>
      </c>
      <c r="F225" s="178">
        <v>42962</v>
      </c>
      <c r="G225" s="177">
        <v>40</v>
      </c>
      <c r="H225" s="179">
        <v>4220</v>
      </c>
      <c r="I225" s="180">
        <v>3600451469</v>
      </c>
      <c r="J225" s="177">
        <v>3300</v>
      </c>
      <c r="K225" s="181" t="s">
        <v>255</v>
      </c>
      <c r="L225" s="178">
        <v>42979</v>
      </c>
      <c r="M225" s="181">
        <v>50</v>
      </c>
      <c r="N225" s="179">
        <f>-H225</f>
        <v>-4220</v>
      </c>
      <c r="O225" s="125">
        <f t="shared" si="14"/>
        <v>0</v>
      </c>
      <c r="P225" s="37"/>
    </row>
    <row r="226" spans="1:16" x14ac:dyDescent="0.3">
      <c r="A226" s="65"/>
      <c r="B226" s="193">
        <v>2000400429</v>
      </c>
      <c r="C226" s="176">
        <v>3600295918</v>
      </c>
      <c r="D226" s="177">
        <v>3300</v>
      </c>
      <c r="E226" s="177" t="s">
        <v>254</v>
      </c>
      <c r="F226" s="178">
        <v>42962</v>
      </c>
      <c r="G226" s="177">
        <v>40</v>
      </c>
      <c r="H226" s="179">
        <v>17840</v>
      </c>
      <c r="I226" s="180">
        <v>3600443908</v>
      </c>
      <c r="J226" s="177">
        <v>3300</v>
      </c>
      <c r="K226" s="181" t="s">
        <v>255</v>
      </c>
      <c r="L226" s="178">
        <v>42982</v>
      </c>
      <c r="M226" s="181">
        <v>50</v>
      </c>
      <c r="N226" s="179">
        <v>-17840</v>
      </c>
      <c r="O226" s="125">
        <f t="shared" si="14"/>
        <v>0</v>
      </c>
      <c r="P226" s="37"/>
    </row>
    <row r="227" spans="1:16" x14ac:dyDescent="0.3">
      <c r="A227" s="65"/>
      <c r="B227" s="127">
        <v>2000400429</v>
      </c>
      <c r="C227" s="65">
        <v>3600295920</v>
      </c>
      <c r="D227" s="156">
        <v>3300</v>
      </c>
      <c r="E227" s="156" t="s">
        <v>254</v>
      </c>
      <c r="F227" s="130">
        <v>42962</v>
      </c>
      <c r="G227" s="156">
        <v>40</v>
      </c>
      <c r="H227" s="136">
        <v>5832</v>
      </c>
      <c r="I227" s="89">
        <v>3600447358</v>
      </c>
      <c r="J227" s="156">
        <v>3300</v>
      </c>
      <c r="K227" s="155" t="s">
        <v>255</v>
      </c>
      <c r="L227" s="130">
        <v>42985</v>
      </c>
      <c r="M227" s="155">
        <v>50</v>
      </c>
      <c r="N227" s="136">
        <f>-H227</f>
        <v>-5832</v>
      </c>
      <c r="O227" s="125">
        <f t="shared" si="14"/>
        <v>0</v>
      </c>
      <c r="P227" s="37"/>
    </row>
    <row r="228" spans="1:16" x14ac:dyDescent="0.3">
      <c r="A228" s="65"/>
      <c r="B228" s="127">
        <v>2000400429</v>
      </c>
      <c r="C228" s="176">
        <v>3600295921</v>
      </c>
      <c r="D228" s="177">
        <v>3300</v>
      </c>
      <c r="E228" s="177" t="s">
        <v>254</v>
      </c>
      <c r="F228" s="178">
        <v>42962</v>
      </c>
      <c r="G228" s="177">
        <v>40</v>
      </c>
      <c r="H228" s="179">
        <v>7420</v>
      </c>
      <c r="I228" s="180">
        <v>100021947</v>
      </c>
      <c r="J228" s="177">
        <v>3300</v>
      </c>
      <c r="K228" s="181" t="s">
        <v>256</v>
      </c>
      <c r="L228" s="178">
        <v>42985</v>
      </c>
      <c r="M228" s="181">
        <v>50</v>
      </c>
      <c r="N228" s="179">
        <v>-600</v>
      </c>
      <c r="O228" s="125"/>
      <c r="P228" s="37"/>
    </row>
    <row r="229" spans="1:16" x14ac:dyDescent="0.3">
      <c r="A229" s="65"/>
      <c r="B229" s="127">
        <v>2000400429</v>
      </c>
      <c r="C229" s="65"/>
      <c r="D229" s="156"/>
      <c r="E229" s="156"/>
      <c r="F229" s="130"/>
      <c r="G229" s="156"/>
      <c r="H229" s="136"/>
      <c r="I229" s="89">
        <v>3600440571</v>
      </c>
      <c r="J229" s="156">
        <v>3300</v>
      </c>
      <c r="K229" s="155" t="s">
        <v>255</v>
      </c>
      <c r="L229" s="130">
        <v>42985</v>
      </c>
      <c r="M229" s="155">
        <v>50</v>
      </c>
      <c r="N229" s="136">
        <v>-6820</v>
      </c>
      <c r="O229" s="125"/>
      <c r="P229" s="37"/>
    </row>
    <row r="230" spans="1:16" x14ac:dyDescent="0.3">
      <c r="A230" s="65"/>
      <c r="B230" s="127">
        <v>2000400429</v>
      </c>
      <c r="C230" s="65">
        <v>3600295922</v>
      </c>
      <c r="D230" s="156">
        <v>3300</v>
      </c>
      <c r="E230" s="156" t="s">
        <v>254</v>
      </c>
      <c r="F230" s="130">
        <v>42962</v>
      </c>
      <c r="G230" s="156">
        <v>40</v>
      </c>
      <c r="H230" s="136">
        <v>4980</v>
      </c>
      <c r="I230" s="89">
        <v>3600446668</v>
      </c>
      <c r="J230" s="156">
        <v>3300</v>
      </c>
      <c r="K230" s="155" t="s">
        <v>255</v>
      </c>
      <c r="L230" s="130">
        <v>42986</v>
      </c>
      <c r="M230" s="155">
        <v>50</v>
      </c>
      <c r="N230" s="136">
        <v>-4980</v>
      </c>
      <c r="O230" s="125">
        <f t="shared" si="14"/>
        <v>0</v>
      </c>
      <c r="P230" s="37"/>
    </row>
    <row r="231" spans="1:16" x14ac:dyDescent="0.3">
      <c r="A231" s="65"/>
      <c r="B231" s="193">
        <v>2000400429</v>
      </c>
      <c r="C231" s="176">
        <v>3600295923</v>
      </c>
      <c r="D231" s="177">
        <v>3300</v>
      </c>
      <c r="E231" s="177" t="s">
        <v>254</v>
      </c>
      <c r="F231" s="178">
        <v>42962</v>
      </c>
      <c r="G231" s="177">
        <v>40</v>
      </c>
      <c r="H231" s="179">
        <v>4684</v>
      </c>
      <c r="I231" s="180">
        <v>3600451464</v>
      </c>
      <c r="J231" s="177">
        <v>3300</v>
      </c>
      <c r="K231" s="181" t="s">
        <v>255</v>
      </c>
      <c r="L231" s="178">
        <v>42979</v>
      </c>
      <c r="M231" s="181">
        <v>50</v>
      </c>
      <c r="N231" s="179">
        <f>-H231</f>
        <v>-4684</v>
      </c>
      <c r="O231" s="125">
        <f t="shared" si="14"/>
        <v>0</v>
      </c>
    </row>
    <row r="232" spans="1:16" x14ac:dyDescent="0.3">
      <c r="A232" s="65"/>
      <c r="B232" s="127">
        <v>2000400429</v>
      </c>
      <c r="C232" s="176">
        <v>3600295925</v>
      </c>
      <c r="D232" s="177">
        <v>3300</v>
      </c>
      <c r="E232" s="177" t="s">
        <v>254</v>
      </c>
      <c r="F232" s="178">
        <v>42962</v>
      </c>
      <c r="G232" s="177">
        <v>40</v>
      </c>
      <c r="H232" s="179">
        <v>5020</v>
      </c>
      <c r="I232" s="180">
        <v>3600417146</v>
      </c>
      <c r="J232" s="177">
        <v>3300</v>
      </c>
      <c r="K232" s="181" t="s">
        <v>255</v>
      </c>
      <c r="L232" s="178">
        <v>42984</v>
      </c>
      <c r="M232" s="181">
        <v>50</v>
      </c>
      <c r="N232" s="179">
        <f>-H232</f>
        <v>-5020</v>
      </c>
      <c r="O232" s="125">
        <f t="shared" si="14"/>
        <v>0</v>
      </c>
      <c r="P232" s="37"/>
    </row>
    <row r="233" spans="1:16" x14ac:dyDescent="0.3">
      <c r="A233" s="65"/>
      <c r="B233" s="193">
        <v>2000400429</v>
      </c>
      <c r="C233" s="176">
        <v>3600295927</v>
      </c>
      <c r="D233" s="177">
        <v>3300</v>
      </c>
      <c r="E233" s="177" t="s">
        <v>254</v>
      </c>
      <c r="F233" s="178">
        <v>42962</v>
      </c>
      <c r="G233" s="177">
        <v>40</v>
      </c>
      <c r="H233" s="179">
        <v>4515</v>
      </c>
      <c r="I233" s="180">
        <v>3600454740</v>
      </c>
      <c r="J233" s="177">
        <v>3300</v>
      </c>
      <c r="K233" s="181" t="s">
        <v>255</v>
      </c>
      <c r="L233" s="178">
        <v>42979</v>
      </c>
      <c r="M233" s="181">
        <v>50</v>
      </c>
      <c r="N233" s="179">
        <v>-4515</v>
      </c>
      <c r="O233" s="125">
        <f t="shared" si="14"/>
        <v>0</v>
      </c>
      <c r="P233" s="37"/>
    </row>
    <row r="234" spans="1:16" s="110" customFormat="1" x14ac:dyDescent="0.3">
      <c r="A234" s="69"/>
      <c r="B234" s="145">
        <v>2000400429</v>
      </c>
      <c r="C234" s="69">
        <v>3600295928</v>
      </c>
      <c r="D234" s="146">
        <v>3300</v>
      </c>
      <c r="E234" s="146" t="s">
        <v>254</v>
      </c>
      <c r="F234" s="147">
        <v>42962</v>
      </c>
      <c r="G234" s="146">
        <v>40</v>
      </c>
      <c r="H234" s="143">
        <v>4220</v>
      </c>
      <c r="I234" s="90"/>
      <c r="J234" s="146"/>
      <c r="K234" s="149"/>
      <c r="L234" s="147"/>
      <c r="M234" s="149"/>
      <c r="N234" s="143"/>
      <c r="O234" s="164">
        <f t="shared" si="14"/>
        <v>4220</v>
      </c>
      <c r="P234" s="47"/>
    </row>
    <row r="235" spans="1:16" x14ac:dyDescent="0.3">
      <c r="A235" s="65"/>
      <c r="B235" s="127">
        <v>2000400429</v>
      </c>
      <c r="C235" s="176">
        <v>3600295930</v>
      </c>
      <c r="D235" s="177">
        <v>3300</v>
      </c>
      <c r="E235" s="177" t="s">
        <v>254</v>
      </c>
      <c r="F235" s="178">
        <v>42962</v>
      </c>
      <c r="G235" s="177">
        <v>40</v>
      </c>
      <c r="H235" s="179">
        <v>10000</v>
      </c>
      <c r="I235" s="180">
        <v>3600436595</v>
      </c>
      <c r="J235" s="177">
        <v>3300</v>
      </c>
      <c r="K235" s="181" t="s">
        <v>255</v>
      </c>
      <c r="L235" s="178">
        <v>42984</v>
      </c>
      <c r="M235" s="181">
        <v>50</v>
      </c>
      <c r="N235" s="179">
        <f>-H235</f>
        <v>-10000</v>
      </c>
      <c r="O235" s="125">
        <f t="shared" si="14"/>
        <v>0</v>
      </c>
      <c r="P235" s="37"/>
    </row>
    <row r="236" spans="1:16" x14ac:dyDescent="0.3">
      <c r="A236" s="65"/>
      <c r="B236" s="193">
        <v>2000400429</v>
      </c>
      <c r="C236" s="176">
        <v>3600295933</v>
      </c>
      <c r="D236" s="177">
        <v>3300</v>
      </c>
      <c r="E236" s="177" t="s">
        <v>254</v>
      </c>
      <c r="F236" s="178">
        <v>42962</v>
      </c>
      <c r="G236" s="177">
        <v>40</v>
      </c>
      <c r="H236" s="179">
        <v>10000</v>
      </c>
      <c r="I236" s="57">
        <v>1102010101</v>
      </c>
      <c r="J236" s="177"/>
      <c r="K236" s="181"/>
      <c r="L236" s="210">
        <v>42979</v>
      </c>
      <c r="M236" s="181"/>
      <c r="N236" s="179">
        <f>-H236</f>
        <v>-10000</v>
      </c>
      <c r="O236" s="125">
        <f t="shared" si="14"/>
        <v>0</v>
      </c>
      <c r="P236" s="37"/>
    </row>
    <row r="237" spans="1:16" s="110" customFormat="1" x14ac:dyDescent="0.3">
      <c r="A237" s="69"/>
      <c r="B237" s="145">
        <v>2000400429</v>
      </c>
      <c r="C237" s="69">
        <v>3600295934</v>
      </c>
      <c r="D237" s="146">
        <v>3300</v>
      </c>
      <c r="E237" s="146" t="s">
        <v>254</v>
      </c>
      <c r="F237" s="147">
        <v>42962</v>
      </c>
      <c r="G237" s="146">
        <v>40</v>
      </c>
      <c r="H237" s="143">
        <v>10000</v>
      </c>
      <c r="I237" s="90"/>
      <c r="J237" s="146"/>
      <c r="K237" s="149"/>
      <c r="L237" s="147"/>
      <c r="M237" s="149"/>
      <c r="N237" s="143"/>
      <c r="O237" s="164">
        <f t="shared" si="14"/>
        <v>10000</v>
      </c>
      <c r="P237" s="47"/>
    </row>
    <row r="238" spans="1:16" x14ac:dyDescent="0.3">
      <c r="A238" s="65"/>
      <c r="B238" s="193">
        <v>2000400429</v>
      </c>
      <c r="C238" s="176">
        <v>3600295936</v>
      </c>
      <c r="D238" s="177">
        <v>3300</v>
      </c>
      <c r="E238" s="177" t="s">
        <v>254</v>
      </c>
      <c r="F238" s="178">
        <v>42962</v>
      </c>
      <c r="G238" s="177">
        <v>40</v>
      </c>
      <c r="H238" s="179">
        <v>5020</v>
      </c>
      <c r="I238" s="180">
        <v>3600077242</v>
      </c>
      <c r="J238" s="177">
        <v>3300</v>
      </c>
      <c r="K238" s="181" t="s">
        <v>255</v>
      </c>
      <c r="L238" s="178">
        <v>42984</v>
      </c>
      <c r="M238" s="181">
        <v>50</v>
      </c>
      <c r="N238" s="179">
        <f>-H238</f>
        <v>-5020</v>
      </c>
      <c r="O238" s="125">
        <f t="shared" ref="O238:O300" si="16">+H238+N238</f>
        <v>0</v>
      </c>
      <c r="P238" s="37"/>
    </row>
    <row r="239" spans="1:16" x14ac:dyDescent="0.3">
      <c r="A239" s="65"/>
      <c r="B239" s="127">
        <v>2000400429</v>
      </c>
      <c r="C239" s="176">
        <v>3600295937</v>
      </c>
      <c r="D239" s="177">
        <v>3300</v>
      </c>
      <c r="E239" s="177" t="s">
        <v>254</v>
      </c>
      <c r="F239" s="178">
        <v>42962</v>
      </c>
      <c r="G239" s="177">
        <v>40</v>
      </c>
      <c r="H239" s="179">
        <v>5020</v>
      </c>
      <c r="I239" s="180">
        <v>3600416384</v>
      </c>
      <c r="J239" s="177">
        <v>3300</v>
      </c>
      <c r="K239" s="181" t="s">
        <v>255</v>
      </c>
      <c r="L239" s="178">
        <v>42984</v>
      </c>
      <c r="M239" s="181">
        <v>50</v>
      </c>
      <c r="N239" s="179">
        <f>-H239</f>
        <v>-5020</v>
      </c>
      <c r="O239" s="125">
        <f t="shared" si="16"/>
        <v>0</v>
      </c>
      <c r="P239" s="37"/>
    </row>
    <row r="240" spans="1:16" x14ac:dyDescent="0.3">
      <c r="A240" s="65"/>
      <c r="B240" s="127">
        <v>2000400429</v>
      </c>
      <c r="C240" s="65">
        <v>3600295939</v>
      </c>
      <c r="D240" s="156">
        <v>3300</v>
      </c>
      <c r="E240" s="156" t="s">
        <v>254</v>
      </c>
      <c r="F240" s="130">
        <v>42962</v>
      </c>
      <c r="G240" s="156">
        <v>40</v>
      </c>
      <c r="H240" s="136">
        <v>7360</v>
      </c>
      <c r="I240" s="89">
        <v>3600447359</v>
      </c>
      <c r="J240" s="156">
        <v>3300</v>
      </c>
      <c r="K240" s="155" t="s">
        <v>255</v>
      </c>
      <c r="L240" s="130">
        <v>42985</v>
      </c>
      <c r="M240" s="155">
        <v>50</v>
      </c>
      <c r="N240" s="137">
        <v>-4960</v>
      </c>
      <c r="O240" s="125"/>
      <c r="P240" s="37"/>
    </row>
    <row r="241" spans="1:16" x14ac:dyDescent="0.3">
      <c r="A241" s="65"/>
      <c r="B241" s="127">
        <v>2000400429</v>
      </c>
      <c r="C241" s="65"/>
      <c r="D241" s="156"/>
      <c r="E241" s="156"/>
      <c r="F241" s="130"/>
      <c r="G241" s="156"/>
      <c r="H241" s="136"/>
      <c r="I241" s="89">
        <v>100281929</v>
      </c>
      <c r="J241" s="156">
        <v>3300</v>
      </c>
      <c r="K241" s="155" t="s">
        <v>256</v>
      </c>
      <c r="L241" s="130">
        <v>42986</v>
      </c>
      <c r="M241" s="155">
        <v>50</v>
      </c>
      <c r="N241" s="136">
        <v>-2400</v>
      </c>
      <c r="O241" s="125"/>
      <c r="P241" s="37"/>
    </row>
    <row r="242" spans="1:16" x14ac:dyDescent="0.3">
      <c r="A242" s="65"/>
      <c r="B242" s="127">
        <v>2000400429</v>
      </c>
      <c r="C242" s="176">
        <v>3600295940</v>
      </c>
      <c r="D242" s="177">
        <v>3300</v>
      </c>
      <c r="E242" s="177" t="s">
        <v>254</v>
      </c>
      <c r="F242" s="178">
        <v>42962</v>
      </c>
      <c r="G242" s="177">
        <v>40</v>
      </c>
      <c r="H242" s="179">
        <v>4560</v>
      </c>
      <c r="I242" s="180">
        <v>3600054592</v>
      </c>
      <c r="J242" s="177">
        <v>3300</v>
      </c>
      <c r="K242" s="181" t="s">
        <v>255</v>
      </c>
      <c r="L242" s="178">
        <v>42979</v>
      </c>
      <c r="M242" s="181">
        <v>50</v>
      </c>
      <c r="N242" s="179">
        <f>-H242</f>
        <v>-4560</v>
      </c>
      <c r="O242" s="125">
        <f t="shared" si="16"/>
        <v>0</v>
      </c>
      <c r="P242" s="37"/>
    </row>
    <row r="243" spans="1:16" s="110" customFormat="1" x14ac:dyDescent="0.3">
      <c r="A243" s="69"/>
      <c r="B243" s="145">
        <v>2000400429</v>
      </c>
      <c r="C243" s="69">
        <v>3600296203</v>
      </c>
      <c r="D243" s="146">
        <v>3300</v>
      </c>
      <c r="E243" s="146" t="s">
        <v>254</v>
      </c>
      <c r="F243" s="147">
        <v>42962</v>
      </c>
      <c r="G243" s="146">
        <v>40</v>
      </c>
      <c r="H243" s="143">
        <v>7500</v>
      </c>
      <c r="I243" s="90"/>
      <c r="J243" s="146"/>
      <c r="K243" s="149"/>
      <c r="L243" s="147"/>
      <c r="M243" s="149"/>
      <c r="N243" s="143"/>
      <c r="O243" s="164">
        <f t="shared" si="16"/>
        <v>7500</v>
      </c>
      <c r="P243" s="49"/>
    </row>
    <row r="244" spans="1:16" x14ac:dyDescent="0.3">
      <c r="A244" s="65"/>
      <c r="B244" s="127">
        <v>2000400429</v>
      </c>
      <c r="C244" s="65">
        <v>3600296204</v>
      </c>
      <c r="D244" s="156">
        <v>3300</v>
      </c>
      <c r="E244" s="156" t="s">
        <v>254</v>
      </c>
      <c r="F244" s="130">
        <v>42962</v>
      </c>
      <c r="G244" s="156">
        <v>40</v>
      </c>
      <c r="H244" s="136">
        <v>17300</v>
      </c>
      <c r="I244" s="89">
        <v>3600440561</v>
      </c>
      <c r="J244" s="156">
        <v>3300</v>
      </c>
      <c r="K244" s="155" t="s">
        <v>255</v>
      </c>
      <c r="L244" s="130">
        <v>42985</v>
      </c>
      <c r="M244" s="155">
        <v>50</v>
      </c>
      <c r="N244" s="136">
        <f>-H244</f>
        <v>-17300</v>
      </c>
      <c r="O244" s="125">
        <f t="shared" si="16"/>
        <v>0</v>
      </c>
      <c r="P244" s="37"/>
    </row>
    <row r="245" spans="1:16" x14ac:dyDescent="0.3">
      <c r="A245" s="65"/>
      <c r="B245" s="193">
        <v>2000400429</v>
      </c>
      <c r="C245" s="176">
        <v>3600296206</v>
      </c>
      <c r="D245" s="177">
        <v>3300</v>
      </c>
      <c r="E245" s="177" t="s">
        <v>254</v>
      </c>
      <c r="F245" s="178">
        <v>42962</v>
      </c>
      <c r="G245" s="177">
        <v>40</v>
      </c>
      <c r="H245" s="179">
        <v>10460</v>
      </c>
      <c r="I245" s="180">
        <v>3600085571</v>
      </c>
      <c r="J245" s="177">
        <v>3300</v>
      </c>
      <c r="K245" s="181" t="s">
        <v>255</v>
      </c>
      <c r="L245" s="178">
        <v>42984</v>
      </c>
      <c r="M245" s="181">
        <v>50</v>
      </c>
      <c r="N245" s="179">
        <f>-H245</f>
        <v>-10460</v>
      </c>
      <c r="O245" s="125">
        <f t="shared" si="16"/>
        <v>0</v>
      </c>
      <c r="P245" s="37"/>
    </row>
    <row r="246" spans="1:16" x14ac:dyDescent="0.3">
      <c r="A246" s="65"/>
      <c r="B246" s="127">
        <v>2000400429</v>
      </c>
      <c r="C246" s="176">
        <v>3600296207</v>
      </c>
      <c r="D246" s="177">
        <v>3300</v>
      </c>
      <c r="E246" s="177" t="s">
        <v>254</v>
      </c>
      <c r="F246" s="178">
        <v>42962</v>
      </c>
      <c r="G246" s="177">
        <v>40</v>
      </c>
      <c r="H246" s="179">
        <v>4820</v>
      </c>
      <c r="I246" s="180">
        <v>3600441152</v>
      </c>
      <c r="J246" s="177">
        <v>3300</v>
      </c>
      <c r="K246" s="181" t="s">
        <v>255</v>
      </c>
      <c r="L246" s="178">
        <v>42984</v>
      </c>
      <c r="M246" s="181">
        <v>50</v>
      </c>
      <c r="N246" s="179">
        <f>-H246</f>
        <v>-4820</v>
      </c>
      <c r="O246" s="125">
        <f t="shared" si="16"/>
        <v>0</v>
      </c>
      <c r="P246" s="37"/>
    </row>
    <row r="247" spans="1:16" x14ac:dyDescent="0.3">
      <c r="A247" s="65"/>
      <c r="B247" s="127">
        <v>2000400429</v>
      </c>
      <c r="C247" s="176">
        <v>3600296208</v>
      </c>
      <c r="D247" s="177">
        <v>3300</v>
      </c>
      <c r="E247" s="177" t="s">
        <v>254</v>
      </c>
      <c r="F247" s="178">
        <v>42962</v>
      </c>
      <c r="G247" s="177">
        <v>40</v>
      </c>
      <c r="H247" s="179">
        <v>4898</v>
      </c>
      <c r="I247" s="180">
        <v>3600054590</v>
      </c>
      <c r="J247" s="177">
        <v>3300</v>
      </c>
      <c r="K247" s="181" t="s">
        <v>255</v>
      </c>
      <c r="L247" s="178">
        <v>42979</v>
      </c>
      <c r="M247" s="181">
        <v>50</v>
      </c>
      <c r="N247" s="179">
        <f>-H247</f>
        <v>-4898</v>
      </c>
      <c r="O247" s="125">
        <f t="shared" si="16"/>
        <v>0</v>
      </c>
      <c r="P247" s="37"/>
    </row>
    <row r="248" spans="1:16" x14ac:dyDescent="0.3">
      <c r="A248" s="65"/>
      <c r="B248" s="127">
        <v>2000400429</v>
      </c>
      <c r="C248" s="74">
        <v>3600296211</v>
      </c>
      <c r="D248" s="133">
        <v>3300</v>
      </c>
      <c r="E248" s="133" t="s">
        <v>254</v>
      </c>
      <c r="F248" s="129">
        <v>42962</v>
      </c>
      <c r="G248" s="133">
        <v>40</v>
      </c>
      <c r="H248" s="137">
        <v>8142</v>
      </c>
      <c r="I248" s="89">
        <v>3600445065</v>
      </c>
      <c r="J248" s="156">
        <v>3300</v>
      </c>
      <c r="K248" s="155" t="s">
        <v>255</v>
      </c>
      <c r="L248" s="130">
        <v>42992</v>
      </c>
      <c r="M248" s="155">
        <v>50</v>
      </c>
      <c r="N248" s="136">
        <v>-8142</v>
      </c>
      <c r="O248" s="125">
        <f t="shared" si="16"/>
        <v>0</v>
      </c>
      <c r="P248" s="37"/>
    </row>
    <row r="249" spans="1:16" x14ac:dyDescent="0.3">
      <c r="A249" s="65"/>
      <c r="B249" s="127">
        <v>2000400429</v>
      </c>
      <c r="C249" s="176">
        <v>3600296212</v>
      </c>
      <c r="D249" s="177">
        <v>3300</v>
      </c>
      <c r="E249" s="177" t="s">
        <v>254</v>
      </c>
      <c r="F249" s="178">
        <v>42962</v>
      </c>
      <c r="G249" s="177">
        <v>40</v>
      </c>
      <c r="H249" s="179">
        <v>70000</v>
      </c>
      <c r="I249" s="180">
        <v>3600446459</v>
      </c>
      <c r="J249" s="177">
        <v>3300</v>
      </c>
      <c r="K249" s="181" t="s">
        <v>255</v>
      </c>
      <c r="L249" s="178">
        <v>42984</v>
      </c>
      <c r="M249" s="181">
        <v>50</v>
      </c>
      <c r="N249" s="179">
        <f>-H249</f>
        <v>-70000</v>
      </c>
      <c r="O249" s="125">
        <f t="shared" si="16"/>
        <v>0</v>
      </c>
      <c r="P249" s="37"/>
    </row>
    <row r="250" spans="1:16" x14ac:dyDescent="0.3">
      <c r="A250" s="65"/>
      <c r="B250" s="193">
        <v>2000400429</v>
      </c>
      <c r="C250" s="176">
        <v>3600296213</v>
      </c>
      <c r="D250" s="177">
        <v>3300</v>
      </c>
      <c r="E250" s="177" t="s">
        <v>254</v>
      </c>
      <c r="F250" s="178">
        <v>42962</v>
      </c>
      <c r="G250" s="177">
        <v>40</v>
      </c>
      <c r="H250" s="179">
        <v>10000</v>
      </c>
      <c r="I250" s="180">
        <v>3600421290</v>
      </c>
      <c r="J250" s="177">
        <v>3300</v>
      </c>
      <c r="K250" s="181" t="s">
        <v>255</v>
      </c>
      <c r="L250" s="178">
        <v>42979</v>
      </c>
      <c r="M250" s="181">
        <v>50</v>
      </c>
      <c r="N250" s="179">
        <f>-H250</f>
        <v>-10000</v>
      </c>
      <c r="O250" s="125">
        <f t="shared" si="16"/>
        <v>0</v>
      </c>
      <c r="P250" s="37"/>
    </row>
    <row r="251" spans="1:16" x14ac:dyDescent="0.3">
      <c r="A251" s="65"/>
      <c r="B251" s="127">
        <v>2000400429</v>
      </c>
      <c r="C251" s="65">
        <v>3600296214</v>
      </c>
      <c r="D251" s="156">
        <v>3300</v>
      </c>
      <c r="E251" s="156" t="s">
        <v>254</v>
      </c>
      <c r="F251" s="130">
        <v>42962</v>
      </c>
      <c r="G251" s="156">
        <v>40</v>
      </c>
      <c r="H251" s="136">
        <v>8854</v>
      </c>
      <c r="I251" s="89">
        <v>3600449976</v>
      </c>
      <c r="J251" s="156">
        <v>3300</v>
      </c>
      <c r="K251" s="155" t="s">
        <v>255</v>
      </c>
      <c r="L251" s="130">
        <v>43006</v>
      </c>
      <c r="M251" s="155">
        <v>50</v>
      </c>
      <c r="N251" s="136">
        <v>-8854</v>
      </c>
      <c r="O251" s="125">
        <f t="shared" si="16"/>
        <v>0</v>
      </c>
      <c r="P251" s="37"/>
    </row>
    <row r="252" spans="1:16" x14ac:dyDescent="0.3">
      <c r="A252" s="65"/>
      <c r="B252" s="127">
        <v>2000400429</v>
      </c>
      <c r="C252" s="65">
        <v>3600296709</v>
      </c>
      <c r="D252" s="156">
        <v>3300</v>
      </c>
      <c r="E252" s="156" t="s">
        <v>254</v>
      </c>
      <c r="F252" s="130">
        <v>42962</v>
      </c>
      <c r="G252" s="156">
        <v>40</v>
      </c>
      <c r="H252" s="136">
        <v>9520</v>
      </c>
      <c r="I252" s="89">
        <v>3600446676</v>
      </c>
      <c r="J252" s="156">
        <v>3300</v>
      </c>
      <c r="K252" s="155" t="s">
        <v>255</v>
      </c>
      <c r="L252" s="130">
        <v>42991</v>
      </c>
      <c r="M252" s="155">
        <v>50</v>
      </c>
      <c r="N252" s="136">
        <v>-9520</v>
      </c>
      <c r="O252" s="125">
        <f t="shared" si="16"/>
        <v>0</v>
      </c>
      <c r="P252" s="37"/>
    </row>
    <row r="253" spans="1:16" x14ac:dyDescent="0.3">
      <c r="A253" s="65"/>
      <c r="B253" s="193">
        <v>2000400429</v>
      </c>
      <c r="C253" s="176">
        <v>3600296711</v>
      </c>
      <c r="D253" s="177">
        <v>3300</v>
      </c>
      <c r="E253" s="177" t="s">
        <v>254</v>
      </c>
      <c r="F253" s="178">
        <v>42962</v>
      </c>
      <c r="G253" s="177">
        <v>40</v>
      </c>
      <c r="H253" s="179">
        <v>5940</v>
      </c>
      <c r="I253" s="180">
        <v>3600435213</v>
      </c>
      <c r="J253" s="177">
        <v>3300</v>
      </c>
      <c r="K253" s="181" t="s">
        <v>255</v>
      </c>
      <c r="L253" s="178">
        <v>42982</v>
      </c>
      <c r="M253" s="181">
        <v>50</v>
      </c>
      <c r="N253" s="179">
        <f>-H253</f>
        <v>-5940</v>
      </c>
      <c r="O253" s="125">
        <f t="shared" si="16"/>
        <v>0</v>
      </c>
      <c r="P253" s="37"/>
    </row>
    <row r="254" spans="1:16" x14ac:dyDescent="0.3">
      <c r="A254" s="65"/>
      <c r="B254" s="127">
        <v>2000400429</v>
      </c>
      <c r="C254" s="65">
        <v>3600296713</v>
      </c>
      <c r="D254" s="156">
        <v>3300</v>
      </c>
      <c r="E254" s="156" t="s">
        <v>254</v>
      </c>
      <c r="F254" s="130">
        <v>42962</v>
      </c>
      <c r="G254" s="156">
        <v>40</v>
      </c>
      <c r="H254" s="136">
        <v>4260</v>
      </c>
      <c r="I254" s="89">
        <v>3600447255</v>
      </c>
      <c r="J254" s="156">
        <v>3300</v>
      </c>
      <c r="K254" s="155" t="s">
        <v>255</v>
      </c>
      <c r="L254" s="130">
        <v>42989</v>
      </c>
      <c r="M254" s="155">
        <v>50</v>
      </c>
      <c r="N254" s="136">
        <f>-H254</f>
        <v>-4260</v>
      </c>
      <c r="O254" s="125">
        <f t="shared" si="16"/>
        <v>0</v>
      </c>
      <c r="P254" s="37"/>
    </row>
    <row r="255" spans="1:16" x14ac:dyDescent="0.3">
      <c r="A255" s="65"/>
      <c r="B255" s="193">
        <v>2000400429</v>
      </c>
      <c r="C255" s="176">
        <v>3600296714</v>
      </c>
      <c r="D255" s="177">
        <v>3300</v>
      </c>
      <c r="E255" s="177" t="s">
        <v>254</v>
      </c>
      <c r="F255" s="178">
        <v>42962</v>
      </c>
      <c r="G255" s="177">
        <v>40</v>
      </c>
      <c r="H255" s="179">
        <v>9080</v>
      </c>
      <c r="I255" s="180">
        <v>3600425256</v>
      </c>
      <c r="J255" s="177">
        <v>3300</v>
      </c>
      <c r="K255" s="181" t="s">
        <v>255</v>
      </c>
      <c r="L255" s="178">
        <v>42979</v>
      </c>
      <c r="M255" s="181">
        <v>50</v>
      </c>
      <c r="N255" s="179">
        <f>-H255</f>
        <v>-9080</v>
      </c>
      <c r="O255" s="125">
        <f t="shared" si="16"/>
        <v>0</v>
      </c>
      <c r="P255" s="37"/>
    </row>
    <row r="256" spans="1:16" s="110" customFormat="1" x14ac:dyDescent="0.3">
      <c r="A256" s="69"/>
      <c r="B256" s="145">
        <v>2000400429</v>
      </c>
      <c r="C256" s="69">
        <v>3600297125</v>
      </c>
      <c r="D256" s="146">
        <v>3300</v>
      </c>
      <c r="E256" s="146" t="s">
        <v>254</v>
      </c>
      <c r="F256" s="147">
        <v>42962</v>
      </c>
      <c r="G256" s="146">
        <v>40</v>
      </c>
      <c r="H256" s="143">
        <v>6736</v>
      </c>
      <c r="I256" s="90"/>
      <c r="J256" s="146"/>
      <c r="K256" s="149"/>
      <c r="L256" s="147"/>
      <c r="M256" s="149"/>
      <c r="N256" s="143"/>
      <c r="O256" s="164">
        <f t="shared" si="16"/>
        <v>6736</v>
      </c>
      <c r="P256" s="47"/>
    </row>
    <row r="257" spans="1:16" x14ac:dyDescent="0.3">
      <c r="A257" s="65"/>
      <c r="B257" s="127">
        <v>2000400429</v>
      </c>
      <c r="C257" s="65">
        <v>3600297126</v>
      </c>
      <c r="D257" s="156">
        <v>3300</v>
      </c>
      <c r="E257" s="156" t="s">
        <v>254</v>
      </c>
      <c r="F257" s="130">
        <v>42962</v>
      </c>
      <c r="G257" s="156">
        <v>40</v>
      </c>
      <c r="H257" s="136">
        <v>20000</v>
      </c>
      <c r="I257" s="89">
        <v>3600448862</v>
      </c>
      <c r="J257" s="133">
        <v>3300</v>
      </c>
      <c r="K257" s="135" t="s">
        <v>255</v>
      </c>
      <c r="L257" s="130">
        <v>43004</v>
      </c>
      <c r="M257" s="155">
        <v>50</v>
      </c>
      <c r="N257" s="136">
        <v>-20000</v>
      </c>
      <c r="O257" s="125">
        <f t="shared" si="16"/>
        <v>0</v>
      </c>
      <c r="P257" s="37"/>
    </row>
    <row r="258" spans="1:16" x14ac:dyDescent="0.3">
      <c r="A258" s="65"/>
      <c r="B258" s="127">
        <v>2000400429</v>
      </c>
      <c r="C258" s="65">
        <v>3600297127</v>
      </c>
      <c r="D258" s="156">
        <v>3300</v>
      </c>
      <c r="E258" s="156" t="s">
        <v>254</v>
      </c>
      <c r="F258" s="130">
        <v>42962</v>
      </c>
      <c r="G258" s="156">
        <v>40</v>
      </c>
      <c r="H258" s="136">
        <v>16780</v>
      </c>
      <c r="I258" s="89">
        <v>3600406953</v>
      </c>
      <c r="J258" s="133">
        <v>3300</v>
      </c>
      <c r="K258" s="135" t="s">
        <v>255</v>
      </c>
      <c r="L258" s="130">
        <v>43003</v>
      </c>
      <c r="M258" s="155">
        <v>50</v>
      </c>
      <c r="N258" s="136">
        <v>-16780</v>
      </c>
      <c r="O258" s="125">
        <f t="shared" si="16"/>
        <v>0</v>
      </c>
      <c r="P258" s="37"/>
    </row>
    <row r="259" spans="1:16" x14ac:dyDescent="0.3">
      <c r="A259" s="65"/>
      <c r="B259" s="127">
        <v>2000400429</v>
      </c>
      <c r="C259" s="65">
        <v>3600297128</v>
      </c>
      <c r="D259" s="156">
        <v>3300</v>
      </c>
      <c r="E259" s="156" t="s">
        <v>254</v>
      </c>
      <c r="F259" s="130">
        <v>42962</v>
      </c>
      <c r="G259" s="156">
        <v>40</v>
      </c>
      <c r="H259" s="136">
        <v>10070</v>
      </c>
      <c r="I259" s="89">
        <v>3600447980</v>
      </c>
      <c r="J259" s="133">
        <v>3300</v>
      </c>
      <c r="K259" s="135" t="s">
        <v>255</v>
      </c>
      <c r="L259" s="130">
        <v>42996</v>
      </c>
      <c r="M259" s="155">
        <v>50</v>
      </c>
      <c r="N259" s="136">
        <v>-10070</v>
      </c>
      <c r="O259" s="125">
        <f t="shared" si="16"/>
        <v>0</v>
      </c>
      <c r="P259" s="37"/>
    </row>
    <row r="260" spans="1:16" x14ac:dyDescent="0.3">
      <c r="A260" s="65"/>
      <c r="B260" s="127">
        <v>2000400429</v>
      </c>
      <c r="C260" s="65">
        <v>3600297129</v>
      </c>
      <c r="D260" s="156">
        <v>3300</v>
      </c>
      <c r="E260" s="156" t="s">
        <v>254</v>
      </c>
      <c r="F260" s="130">
        <v>42962</v>
      </c>
      <c r="G260" s="156">
        <v>40</v>
      </c>
      <c r="H260" s="136">
        <v>33500</v>
      </c>
      <c r="I260" s="89">
        <v>3600447686</v>
      </c>
      <c r="J260" s="133">
        <v>3300</v>
      </c>
      <c r="K260" s="135" t="s">
        <v>255</v>
      </c>
      <c r="L260" s="130">
        <v>42986</v>
      </c>
      <c r="M260" s="155">
        <v>50</v>
      </c>
      <c r="N260" s="136">
        <v>-33500</v>
      </c>
      <c r="O260" s="125">
        <f t="shared" si="16"/>
        <v>0</v>
      </c>
      <c r="P260" s="37"/>
    </row>
    <row r="261" spans="1:16" x14ac:dyDescent="0.3">
      <c r="A261" s="65"/>
      <c r="B261" s="193">
        <v>2000400429</v>
      </c>
      <c r="C261" s="176">
        <v>3600297131</v>
      </c>
      <c r="D261" s="177">
        <v>3300</v>
      </c>
      <c r="E261" s="177" t="s">
        <v>254</v>
      </c>
      <c r="F261" s="178">
        <v>42962</v>
      </c>
      <c r="G261" s="177">
        <v>40</v>
      </c>
      <c r="H261" s="179">
        <v>7412</v>
      </c>
      <c r="I261" s="180">
        <v>100284001</v>
      </c>
      <c r="J261" s="177">
        <v>3300</v>
      </c>
      <c r="K261" s="181" t="s">
        <v>256</v>
      </c>
      <c r="L261" s="178">
        <v>42983</v>
      </c>
      <c r="M261" s="181">
        <v>50</v>
      </c>
      <c r="N261" s="179">
        <v>-600</v>
      </c>
      <c r="O261" s="125"/>
      <c r="P261" s="37"/>
    </row>
    <row r="262" spans="1:16" x14ac:dyDescent="0.3">
      <c r="A262" s="65"/>
      <c r="B262" s="127">
        <v>2000400429</v>
      </c>
      <c r="C262" s="65"/>
      <c r="D262" s="156"/>
      <c r="E262" s="156"/>
      <c r="F262" s="130"/>
      <c r="G262" s="156"/>
      <c r="H262" s="136"/>
      <c r="I262" s="180">
        <v>3600443104</v>
      </c>
      <c r="J262" s="177">
        <v>3300</v>
      </c>
      <c r="K262" s="181" t="s">
        <v>255</v>
      </c>
      <c r="L262" s="178">
        <v>42983</v>
      </c>
      <c r="M262" s="181">
        <v>50</v>
      </c>
      <c r="N262" s="179">
        <v>-6812</v>
      </c>
      <c r="O262" s="125"/>
      <c r="P262" s="37"/>
    </row>
    <row r="263" spans="1:16" x14ac:dyDescent="0.3">
      <c r="A263" s="65"/>
      <c r="B263" s="127">
        <v>2000400429</v>
      </c>
      <c r="C263" s="65">
        <v>3600297619</v>
      </c>
      <c r="D263" s="156">
        <v>3300</v>
      </c>
      <c r="E263" s="156" t="s">
        <v>254</v>
      </c>
      <c r="F263" s="130">
        <v>42962</v>
      </c>
      <c r="G263" s="156">
        <v>40</v>
      </c>
      <c r="H263" s="136">
        <v>5180</v>
      </c>
      <c r="I263" s="89">
        <v>3600447548</v>
      </c>
      <c r="J263" s="133">
        <v>3300</v>
      </c>
      <c r="K263" s="135" t="s">
        <v>255</v>
      </c>
      <c r="L263" s="130">
        <v>42996</v>
      </c>
      <c r="M263" s="155">
        <v>50</v>
      </c>
      <c r="N263" s="136">
        <v>-5180</v>
      </c>
      <c r="O263" s="125">
        <f t="shared" si="16"/>
        <v>0</v>
      </c>
      <c r="P263" s="37"/>
    </row>
    <row r="264" spans="1:16" s="110" customFormat="1" x14ac:dyDescent="0.3">
      <c r="A264" s="69"/>
      <c r="B264" s="145">
        <v>2000400429</v>
      </c>
      <c r="C264" s="69">
        <v>3600298318</v>
      </c>
      <c r="D264" s="146">
        <v>3300</v>
      </c>
      <c r="E264" s="146" t="s">
        <v>254</v>
      </c>
      <c r="F264" s="147">
        <v>42962</v>
      </c>
      <c r="G264" s="146">
        <v>40</v>
      </c>
      <c r="H264" s="143">
        <v>30000</v>
      </c>
      <c r="I264" s="90"/>
      <c r="J264" s="146"/>
      <c r="K264" s="149"/>
      <c r="L264" s="147"/>
      <c r="M264" s="149"/>
      <c r="N264" s="143"/>
      <c r="O264" s="164">
        <f t="shared" si="16"/>
        <v>30000</v>
      </c>
      <c r="P264" s="47"/>
    </row>
    <row r="265" spans="1:16" x14ac:dyDescent="0.3">
      <c r="A265" s="65"/>
      <c r="B265" s="127">
        <v>2000400429</v>
      </c>
      <c r="C265" s="65">
        <v>3600300152</v>
      </c>
      <c r="D265" s="156">
        <v>3300</v>
      </c>
      <c r="E265" s="156" t="s">
        <v>254</v>
      </c>
      <c r="F265" s="130">
        <v>42963</v>
      </c>
      <c r="G265" s="156">
        <v>40</v>
      </c>
      <c r="H265" s="136">
        <v>188970</v>
      </c>
      <c r="I265" s="89">
        <v>100280868</v>
      </c>
      <c r="J265" s="133">
        <v>3300</v>
      </c>
      <c r="K265" s="135" t="s">
        <v>256</v>
      </c>
      <c r="L265" s="130">
        <v>42996</v>
      </c>
      <c r="M265" s="155">
        <v>50</v>
      </c>
      <c r="N265" s="136">
        <v>-15660</v>
      </c>
      <c r="O265" s="125"/>
      <c r="P265" s="47"/>
    </row>
    <row r="266" spans="1:16" x14ac:dyDescent="0.3">
      <c r="A266" s="65"/>
      <c r="B266" s="127">
        <v>2000400429</v>
      </c>
      <c r="C266" s="65"/>
      <c r="D266" s="156"/>
      <c r="E266" s="156"/>
      <c r="F266" s="130"/>
      <c r="G266" s="156"/>
      <c r="H266" s="136"/>
      <c r="I266" s="89">
        <v>3600442998</v>
      </c>
      <c r="J266" s="133">
        <v>3300</v>
      </c>
      <c r="K266" s="135" t="s">
        <v>255</v>
      </c>
      <c r="L266" s="130">
        <v>42992</v>
      </c>
      <c r="M266" s="155">
        <v>50</v>
      </c>
      <c r="N266" s="136">
        <v>-173310</v>
      </c>
      <c r="O266" s="125"/>
      <c r="P266" s="47"/>
    </row>
    <row r="267" spans="1:16" x14ac:dyDescent="0.3">
      <c r="A267" s="65"/>
      <c r="B267" s="127">
        <v>2000400429</v>
      </c>
      <c r="C267" s="176">
        <v>3600207668</v>
      </c>
      <c r="D267" s="177">
        <v>3300</v>
      </c>
      <c r="E267" s="177" t="s">
        <v>254</v>
      </c>
      <c r="F267" s="178">
        <v>42963</v>
      </c>
      <c r="G267" s="177">
        <v>40</v>
      </c>
      <c r="H267" s="179">
        <v>20000</v>
      </c>
      <c r="I267" s="180">
        <v>3600389241</v>
      </c>
      <c r="J267" s="177">
        <v>3300</v>
      </c>
      <c r="K267" s="181" t="s">
        <v>255</v>
      </c>
      <c r="L267" s="178">
        <v>42975</v>
      </c>
      <c r="M267" s="181">
        <v>50</v>
      </c>
      <c r="N267" s="179">
        <f>-H267</f>
        <v>-20000</v>
      </c>
      <c r="O267" s="125">
        <f t="shared" si="16"/>
        <v>0</v>
      </c>
    </row>
    <row r="268" spans="1:16" x14ac:dyDescent="0.3">
      <c r="A268" s="65"/>
      <c r="B268" s="193">
        <v>2000400429</v>
      </c>
      <c r="C268" s="176">
        <v>3600300193</v>
      </c>
      <c r="D268" s="177">
        <v>3300</v>
      </c>
      <c r="E268" s="177" t="s">
        <v>254</v>
      </c>
      <c r="F268" s="178">
        <v>42964</v>
      </c>
      <c r="G268" s="177">
        <v>40</v>
      </c>
      <c r="H268" s="179">
        <v>60000</v>
      </c>
      <c r="I268" s="57">
        <v>1102010101</v>
      </c>
      <c r="J268" s="177"/>
      <c r="K268" s="181"/>
      <c r="L268" s="210">
        <v>42979</v>
      </c>
      <c r="M268" s="181"/>
      <c r="N268" s="179">
        <f>-H268</f>
        <v>-60000</v>
      </c>
      <c r="O268" s="125">
        <f t="shared" si="16"/>
        <v>0</v>
      </c>
      <c r="P268" s="47"/>
    </row>
    <row r="269" spans="1:16" x14ac:dyDescent="0.3">
      <c r="A269" s="65"/>
      <c r="B269" s="193">
        <v>2000400429</v>
      </c>
      <c r="C269" s="176">
        <v>3600300195</v>
      </c>
      <c r="D269" s="177">
        <v>3300</v>
      </c>
      <c r="E269" s="177" t="s">
        <v>254</v>
      </c>
      <c r="F269" s="178">
        <v>42964</v>
      </c>
      <c r="G269" s="177">
        <v>40</v>
      </c>
      <c r="H269" s="179">
        <v>9024</v>
      </c>
      <c r="I269" s="180">
        <v>3600451466</v>
      </c>
      <c r="J269" s="177">
        <v>3300</v>
      </c>
      <c r="K269" s="181" t="s">
        <v>255</v>
      </c>
      <c r="L269" s="178">
        <v>42979</v>
      </c>
      <c r="M269" s="181">
        <v>50</v>
      </c>
      <c r="N269" s="179">
        <v>-9024</v>
      </c>
      <c r="O269" s="125">
        <f t="shared" si="16"/>
        <v>0</v>
      </c>
      <c r="P269" s="47"/>
    </row>
    <row r="270" spans="1:16" s="110" customFormat="1" x14ac:dyDescent="0.3">
      <c r="A270" s="69"/>
      <c r="B270" s="145">
        <v>2000400429</v>
      </c>
      <c r="C270" s="69">
        <v>3600300196</v>
      </c>
      <c r="D270" s="146">
        <v>3300</v>
      </c>
      <c r="E270" s="146" t="s">
        <v>254</v>
      </c>
      <c r="F270" s="147">
        <v>42964</v>
      </c>
      <c r="G270" s="146">
        <v>40</v>
      </c>
      <c r="H270" s="143">
        <v>6650</v>
      </c>
      <c r="I270" s="90"/>
      <c r="J270" s="146"/>
      <c r="K270" s="149"/>
      <c r="L270" s="147"/>
      <c r="M270" s="149"/>
      <c r="N270" s="143"/>
      <c r="O270" s="164">
        <f t="shared" si="16"/>
        <v>6650</v>
      </c>
      <c r="P270" s="47"/>
    </row>
    <row r="271" spans="1:16" x14ac:dyDescent="0.3">
      <c r="A271" s="65"/>
      <c r="B271" s="127">
        <v>2000400429</v>
      </c>
      <c r="C271" s="176">
        <v>3600300197</v>
      </c>
      <c r="D271" s="177">
        <v>3300</v>
      </c>
      <c r="E271" s="177" t="s">
        <v>254</v>
      </c>
      <c r="F271" s="178">
        <v>42964</v>
      </c>
      <c r="G271" s="177">
        <v>40</v>
      </c>
      <c r="H271" s="179">
        <v>9400</v>
      </c>
      <c r="I271" s="180">
        <v>3600442844</v>
      </c>
      <c r="J271" s="177">
        <v>3300</v>
      </c>
      <c r="K271" s="181" t="s">
        <v>255</v>
      </c>
      <c r="L271" s="178">
        <v>42984</v>
      </c>
      <c r="M271" s="181">
        <v>50</v>
      </c>
      <c r="N271" s="179">
        <f>-H271</f>
        <v>-9400</v>
      </c>
      <c r="O271" s="125">
        <f t="shared" si="16"/>
        <v>0</v>
      </c>
      <c r="P271" s="47"/>
    </row>
    <row r="272" spans="1:16" x14ac:dyDescent="0.3">
      <c r="A272" s="65"/>
      <c r="B272" s="127">
        <v>2000400429</v>
      </c>
      <c r="C272" s="74">
        <v>3600300198</v>
      </c>
      <c r="D272" s="156">
        <v>3300</v>
      </c>
      <c r="E272" s="156" t="s">
        <v>254</v>
      </c>
      <c r="F272" s="130">
        <v>42964</v>
      </c>
      <c r="G272" s="156">
        <v>40</v>
      </c>
      <c r="H272" s="136">
        <v>4960</v>
      </c>
      <c r="I272" s="89">
        <v>3600447379</v>
      </c>
      <c r="J272" s="156">
        <v>3300</v>
      </c>
      <c r="K272" s="155" t="s">
        <v>255</v>
      </c>
      <c r="L272" s="130">
        <v>42991</v>
      </c>
      <c r="M272" s="155">
        <v>50</v>
      </c>
      <c r="N272" s="136">
        <v>-3860</v>
      </c>
      <c r="O272" s="125"/>
      <c r="P272" s="47"/>
    </row>
    <row r="273" spans="1:16" x14ac:dyDescent="0.3">
      <c r="A273" s="65"/>
      <c r="B273" s="127">
        <v>2000400429</v>
      </c>
      <c r="C273" s="74"/>
      <c r="D273" s="156"/>
      <c r="E273" s="156"/>
      <c r="F273" s="130"/>
      <c r="G273" s="156"/>
      <c r="H273" s="136"/>
      <c r="I273" s="89">
        <v>100021952</v>
      </c>
      <c r="J273" s="133">
        <v>3300</v>
      </c>
      <c r="K273" s="135" t="s">
        <v>255</v>
      </c>
      <c r="L273" s="130">
        <v>42991</v>
      </c>
      <c r="M273" s="155">
        <v>50</v>
      </c>
      <c r="N273" s="136">
        <v>-1100</v>
      </c>
      <c r="O273" s="125"/>
      <c r="P273" s="47"/>
    </row>
    <row r="274" spans="1:16" x14ac:dyDescent="0.3">
      <c r="A274" s="65"/>
      <c r="B274" s="127">
        <v>2000400429</v>
      </c>
      <c r="C274" s="176">
        <v>3600300199</v>
      </c>
      <c r="D274" s="177">
        <v>3300</v>
      </c>
      <c r="E274" s="177" t="s">
        <v>254</v>
      </c>
      <c r="F274" s="178">
        <v>42964</v>
      </c>
      <c r="G274" s="177">
        <v>40</v>
      </c>
      <c r="H274" s="179">
        <v>9960</v>
      </c>
      <c r="I274" s="180">
        <v>100021949</v>
      </c>
      <c r="J274" s="177">
        <v>3300</v>
      </c>
      <c r="K274" s="181" t="s">
        <v>256</v>
      </c>
      <c r="L274" s="178">
        <v>42985</v>
      </c>
      <c r="M274" s="181">
        <v>50</v>
      </c>
      <c r="N274" s="179">
        <v>-320</v>
      </c>
      <c r="O274" s="125"/>
    </row>
    <row r="275" spans="1:16" x14ac:dyDescent="0.3">
      <c r="A275" s="65"/>
      <c r="B275" s="127">
        <v>2000400429</v>
      </c>
      <c r="C275" s="74"/>
      <c r="D275" s="156"/>
      <c r="E275" s="156"/>
      <c r="F275" s="130"/>
      <c r="G275" s="156"/>
      <c r="H275" s="136"/>
      <c r="I275" s="180">
        <v>3600085672</v>
      </c>
      <c r="J275" s="177">
        <v>3300</v>
      </c>
      <c r="K275" s="181" t="s">
        <v>255</v>
      </c>
      <c r="L275" s="178">
        <v>42985</v>
      </c>
      <c r="M275" s="181">
        <v>50</v>
      </c>
      <c r="N275" s="179">
        <v>-9640</v>
      </c>
      <c r="O275" s="125"/>
      <c r="P275" s="47"/>
    </row>
    <row r="276" spans="1:16" x14ac:dyDescent="0.3">
      <c r="A276" s="65"/>
      <c r="B276" s="127">
        <v>2000400429</v>
      </c>
      <c r="C276" s="176">
        <v>3600300200</v>
      </c>
      <c r="D276" s="177">
        <v>3300</v>
      </c>
      <c r="E276" s="177" t="s">
        <v>254</v>
      </c>
      <c r="F276" s="178">
        <v>42964</v>
      </c>
      <c r="G276" s="177">
        <v>40</v>
      </c>
      <c r="H276" s="179">
        <v>5380</v>
      </c>
      <c r="I276" s="180">
        <v>100021950</v>
      </c>
      <c r="J276" s="177">
        <v>3300</v>
      </c>
      <c r="K276" s="181" t="s">
        <v>256</v>
      </c>
      <c r="L276" s="178">
        <v>42985</v>
      </c>
      <c r="M276" s="181">
        <v>50</v>
      </c>
      <c r="N276" s="179">
        <v>-160</v>
      </c>
      <c r="O276" s="125"/>
    </row>
    <row r="277" spans="1:16" x14ac:dyDescent="0.3">
      <c r="A277" s="65"/>
      <c r="B277" s="127">
        <v>2000400429</v>
      </c>
      <c r="C277" s="74"/>
      <c r="D277" s="156"/>
      <c r="E277" s="156"/>
      <c r="F277" s="130"/>
      <c r="G277" s="156"/>
      <c r="H277" s="136"/>
      <c r="I277" s="180">
        <v>3600085673</v>
      </c>
      <c r="J277" s="177">
        <v>3300</v>
      </c>
      <c r="K277" s="181" t="s">
        <v>255</v>
      </c>
      <c r="L277" s="178">
        <v>42985</v>
      </c>
      <c r="M277" s="181">
        <v>50</v>
      </c>
      <c r="N277" s="179">
        <v>-5220</v>
      </c>
      <c r="O277" s="125"/>
    </row>
    <row r="278" spans="1:16" x14ac:dyDescent="0.3">
      <c r="A278" s="65"/>
      <c r="B278" s="127">
        <v>2000400429</v>
      </c>
      <c r="C278" s="74">
        <v>3600305233</v>
      </c>
      <c r="D278" s="156">
        <v>3300</v>
      </c>
      <c r="E278" s="156" t="s">
        <v>254</v>
      </c>
      <c r="F278" s="130">
        <v>42964</v>
      </c>
      <c r="G278" s="156">
        <v>40</v>
      </c>
      <c r="H278" s="136">
        <v>31700</v>
      </c>
      <c r="I278" s="89">
        <v>3600446672</v>
      </c>
      <c r="J278" s="156">
        <v>3300</v>
      </c>
      <c r="K278" s="155" t="s">
        <v>255</v>
      </c>
      <c r="L278" s="130">
        <v>42990</v>
      </c>
      <c r="M278" s="155">
        <v>50</v>
      </c>
      <c r="N278" s="136">
        <v>-29220</v>
      </c>
      <c r="O278" s="125"/>
      <c r="P278" s="47"/>
    </row>
    <row r="279" spans="1:16" x14ac:dyDescent="0.3">
      <c r="A279" s="65"/>
      <c r="B279" s="127">
        <v>2000400429</v>
      </c>
      <c r="C279" s="74"/>
      <c r="D279" s="156"/>
      <c r="E279" s="156"/>
      <c r="F279" s="130"/>
      <c r="G279" s="156"/>
      <c r="H279" s="136"/>
      <c r="I279" s="89">
        <v>100021951</v>
      </c>
      <c r="J279" s="156">
        <v>3300</v>
      </c>
      <c r="K279" s="155" t="s">
        <v>256</v>
      </c>
      <c r="L279" s="130">
        <v>42990</v>
      </c>
      <c r="M279" s="155">
        <v>50</v>
      </c>
      <c r="N279" s="136">
        <v>-2480</v>
      </c>
      <c r="O279" s="125"/>
      <c r="P279" s="47"/>
    </row>
    <row r="280" spans="1:16" x14ac:dyDescent="0.3">
      <c r="A280" s="65"/>
      <c r="B280" s="193">
        <v>2000400429</v>
      </c>
      <c r="C280" s="176">
        <v>3600306486</v>
      </c>
      <c r="D280" s="177">
        <v>3300</v>
      </c>
      <c r="E280" s="177" t="s">
        <v>254</v>
      </c>
      <c r="F280" s="178">
        <v>42964</v>
      </c>
      <c r="G280" s="177">
        <v>40</v>
      </c>
      <c r="H280" s="179">
        <v>5720</v>
      </c>
      <c r="I280" s="57">
        <v>1102010101</v>
      </c>
      <c r="J280" s="177"/>
      <c r="K280" s="181"/>
      <c r="L280" s="210">
        <v>42979</v>
      </c>
      <c r="M280" s="181"/>
      <c r="N280" s="179">
        <f>-H280</f>
        <v>-5720</v>
      </c>
      <c r="O280" s="125">
        <f t="shared" si="16"/>
        <v>0</v>
      </c>
    </row>
    <row r="281" spans="1:16" x14ac:dyDescent="0.3">
      <c r="A281" s="65"/>
      <c r="B281" s="193">
        <v>2000400429</v>
      </c>
      <c r="C281" s="176">
        <v>3600306704</v>
      </c>
      <c r="D281" s="177">
        <v>3300</v>
      </c>
      <c r="E281" s="177" t="s">
        <v>254</v>
      </c>
      <c r="F281" s="178">
        <v>42964</v>
      </c>
      <c r="G281" s="177">
        <v>40</v>
      </c>
      <c r="H281" s="179">
        <v>3656</v>
      </c>
      <c r="I281" s="57">
        <v>1102010101</v>
      </c>
      <c r="J281" s="177"/>
      <c r="K281" s="181"/>
      <c r="L281" s="210">
        <v>42979</v>
      </c>
      <c r="M281" s="181"/>
      <c r="N281" s="179">
        <f>-H281</f>
        <v>-3656</v>
      </c>
      <c r="O281" s="125">
        <f t="shared" si="16"/>
        <v>0</v>
      </c>
    </row>
    <row r="282" spans="1:16" x14ac:dyDescent="0.3">
      <c r="A282" s="65"/>
      <c r="B282" s="127">
        <v>2000400429</v>
      </c>
      <c r="C282" s="176">
        <v>3600306705</v>
      </c>
      <c r="D282" s="177">
        <v>3300</v>
      </c>
      <c r="E282" s="177" t="s">
        <v>254</v>
      </c>
      <c r="F282" s="178">
        <v>42964</v>
      </c>
      <c r="G282" s="177">
        <v>40</v>
      </c>
      <c r="H282" s="179">
        <v>7400</v>
      </c>
      <c r="I282" s="180">
        <v>3600085674</v>
      </c>
      <c r="J282" s="177">
        <v>3300</v>
      </c>
      <c r="K282" s="181" t="s">
        <v>255</v>
      </c>
      <c r="L282" s="178">
        <v>42985</v>
      </c>
      <c r="M282" s="181">
        <v>50</v>
      </c>
      <c r="N282" s="179">
        <f>-H282</f>
        <v>-7400</v>
      </c>
      <c r="O282" s="125">
        <f t="shared" si="16"/>
        <v>0</v>
      </c>
    </row>
    <row r="283" spans="1:16" x14ac:dyDescent="0.3">
      <c r="A283" s="65"/>
      <c r="B283" s="127">
        <v>2000400429</v>
      </c>
      <c r="C283" s="74">
        <v>3600306706</v>
      </c>
      <c r="D283" s="156">
        <v>3300</v>
      </c>
      <c r="E283" s="156" t="s">
        <v>254</v>
      </c>
      <c r="F283" s="130">
        <v>42964</v>
      </c>
      <c r="G283" s="156">
        <v>40</v>
      </c>
      <c r="H283" s="136">
        <v>10460</v>
      </c>
      <c r="I283" s="89">
        <v>3600447360</v>
      </c>
      <c r="J283" s="156">
        <v>3300</v>
      </c>
      <c r="K283" s="155" t="s">
        <v>255</v>
      </c>
      <c r="L283" s="130">
        <v>42986</v>
      </c>
      <c r="M283" s="155">
        <v>50</v>
      </c>
      <c r="N283" s="136">
        <v>-10460</v>
      </c>
      <c r="O283" s="125">
        <f t="shared" si="16"/>
        <v>0</v>
      </c>
    </row>
    <row r="284" spans="1:16" x14ac:dyDescent="0.3">
      <c r="A284" s="65"/>
      <c r="B284" s="193">
        <v>2000400429</v>
      </c>
      <c r="C284" s="176">
        <v>3600306707</v>
      </c>
      <c r="D284" s="177">
        <v>3300</v>
      </c>
      <c r="E284" s="177" t="s">
        <v>254</v>
      </c>
      <c r="F284" s="178">
        <v>42964</v>
      </c>
      <c r="G284" s="177">
        <v>40</v>
      </c>
      <c r="H284" s="179">
        <v>7682</v>
      </c>
      <c r="I284" s="180">
        <v>3600443105</v>
      </c>
      <c r="J284" s="177">
        <v>3300</v>
      </c>
      <c r="K284" s="181" t="s">
        <v>255</v>
      </c>
      <c r="L284" s="178">
        <v>42983</v>
      </c>
      <c r="M284" s="181">
        <v>50</v>
      </c>
      <c r="N284" s="179">
        <f>-H284</f>
        <v>-7682</v>
      </c>
      <c r="O284" s="125">
        <f t="shared" si="16"/>
        <v>0</v>
      </c>
    </row>
    <row r="285" spans="1:16" x14ac:dyDescent="0.3">
      <c r="A285" s="65"/>
      <c r="B285" s="127">
        <v>2000400429</v>
      </c>
      <c r="C285" s="176">
        <v>3600307001</v>
      </c>
      <c r="D285" s="177">
        <v>3300</v>
      </c>
      <c r="E285" s="177" t="s">
        <v>254</v>
      </c>
      <c r="F285" s="178">
        <v>42964</v>
      </c>
      <c r="G285" s="177">
        <v>40</v>
      </c>
      <c r="H285" s="179">
        <v>5380</v>
      </c>
      <c r="I285" s="180">
        <v>100021948</v>
      </c>
      <c r="J285" s="177">
        <v>3300</v>
      </c>
      <c r="K285" s="181" t="s">
        <v>256</v>
      </c>
      <c r="L285" s="178">
        <v>42985</v>
      </c>
      <c r="M285" s="181">
        <v>50</v>
      </c>
      <c r="N285" s="179">
        <v>-160</v>
      </c>
      <c r="O285" s="125"/>
    </row>
    <row r="286" spans="1:16" x14ac:dyDescent="0.3">
      <c r="A286" s="65"/>
      <c r="B286" s="127">
        <v>2000400429</v>
      </c>
      <c r="C286" s="74"/>
      <c r="D286" s="156"/>
      <c r="E286" s="156"/>
      <c r="F286" s="130"/>
      <c r="G286" s="156"/>
      <c r="H286" s="136"/>
      <c r="I286" s="180">
        <v>3600085671</v>
      </c>
      <c r="J286" s="177">
        <v>3300</v>
      </c>
      <c r="K286" s="181" t="s">
        <v>255</v>
      </c>
      <c r="L286" s="178">
        <v>42985</v>
      </c>
      <c r="M286" s="181">
        <v>50</v>
      </c>
      <c r="N286" s="179">
        <v>-5220</v>
      </c>
      <c r="O286" s="125"/>
    </row>
    <row r="287" spans="1:16" x14ac:dyDescent="0.3">
      <c r="A287" s="65"/>
      <c r="B287" s="193">
        <v>2000400429</v>
      </c>
      <c r="C287" s="176">
        <v>3600308988</v>
      </c>
      <c r="D287" s="177">
        <v>3300</v>
      </c>
      <c r="E287" s="177" t="s">
        <v>254</v>
      </c>
      <c r="F287" s="178">
        <v>42965</v>
      </c>
      <c r="G287" s="177">
        <v>40</v>
      </c>
      <c r="H287" s="179">
        <v>4804</v>
      </c>
      <c r="I287" s="180">
        <v>3600406947</v>
      </c>
      <c r="J287" s="177">
        <v>3300</v>
      </c>
      <c r="K287" s="181" t="s">
        <v>255</v>
      </c>
      <c r="L287" s="178">
        <v>42982</v>
      </c>
      <c r="M287" s="181">
        <v>50</v>
      </c>
      <c r="N287" s="179">
        <f>-H287</f>
        <v>-4804</v>
      </c>
      <c r="O287" s="125">
        <f t="shared" si="16"/>
        <v>0</v>
      </c>
    </row>
    <row r="288" spans="1:16" s="110" customFormat="1" x14ac:dyDescent="0.3">
      <c r="A288" s="69"/>
      <c r="B288" s="145">
        <v>2000400429</v>
      </c>
      <c r="C288" s="69">
        <v>3600308989</v>
      </c>
      <c r="D288" s="146">
        <v>3300</v>
      </c>
      <c r="E288" s="146" t="s">
        <v>254</v>
      </c>
      <c r="F288" s="147">
        <v>42965</v>
      </c>
      <c r="G288" s="146">
        <v>40</v>
      </c>
      <c r="H288" s="143">
        <v>58000</v>
      </c>
      <c r="I288" s="90"/>
      <c r="J288" s="146"/>
      <c r="K288" s="149"/>
      <c r="L288" s="147"/>
      <c r="M288" s="149"/>
      <c r="N288" s="143"/>
      <c r="O288" s="164">
        <f t="shared" si="16"/>
        <v>58000</v>
      </c>
      <c r="P288" s="49"/>
    </row>
    <row r="289" spans="1:16" x14ac:dyDescent="0.3">
      <c r="A289" s="65"/>
      <c r="B289" s="127">
        <v>2000400429</v>
      </c>
      <c r="C289" s="176">
        <v>3600309149</v>
      </c>
      <c r="D289" s="177">
        <v>3300</v>
      </c>
      <c r="E289" s="177" t="s">
        <v>254</v>
      </c>
      <c r="F289" s="178">
        <v>42965</v>
      </c>
      <c r="G289" s="177">
        <v>40</v>
      </c>
      <c r="H289" s="179">
        <v>18000</v>
      </c>
      <c r="I289" s="180">
        <v>3600406950</v>
      </c>
      <c r="J289" s="177">
        <v>3300</v>
      </c>
      <c r="K289" s="181" t="s">
        <v>255</v>
      </c>
      <c r="L289" s="178">
        <v>42985</v>
      </c>
      <c r="M289" s="181">
        <v>50</v>
      </c>
      <c r="N289" s="179">
        <f>-H289</f>
        <v>-18000</v>
      </c>
      <c r="O289" s="125">
        <f t="shared" si="16"/>
        <v>0</v>
      </c>
    </row>
    <row r="290" spans="1:16" x14ac:dyDescent="0.3">
      <c r="A290" s="65"/>
      <c r="B290" s="193">
        <v>2000400429</v>
      </c>
      <c r="C290" s="176">
        <v>3600309153</v>
      </c>
      <c r="D290" s="177">
        <v>3300</v>
      </c>
      <c r="E290" s="177" t="s">
        <v>254</v>
      </c>
      <c r="F290" s="178">
        <v>42965</v>
      </c>
      <c r="G290" s="177">
        <v>40</v>
      </c>
      <c r="H290" s="179">
        <v>5040</v>
      </c>
      <c r="I290" s="180">
        <v>3600447635</v>
      </c>
      <c r="J290" s="177">
        <v>3300</v>
      </c>
      <c r="K290" s="181" t="s">
        <v>255</v>
      </c>
      <c r="L290" s="178">
        <v>42979</v>
      </c>
      <c r="M290" s="181">
        <v>50</v>
      </c>
      <c r="N290" s="179">
        <f>-H290</f>
        <v>-5040</v>
      </c>
      <c r="O290" s="125">
        <f t="shared" si="16"/>
        <v>0</v>
      </c>
    </row>
    <row r="291" spans="1:16" x14ac:dyDescent="0.3">
      <c r="A291" s="65"/>
      <c r="B291" s="127">
        <v>2000400429</v>
      </c>
      <c r="C291" s="176">
        <v>3600309154</v>
      </c>
      <c r="D291" s="177">
        <v>3300</v>
      </c>
      <c r="E291" s="177" t="s">
        <v>254</v>
      </c>
      <c r="F291" s="178">
        <v>42965</v>
      </c>
      <c r="G291" s="177">
        <v>40</v>
      </c>
      <c r="H291" s="179">
        <v>198900</v>
      </c>
      <c r="I291" s="180">
        <v>3600448879</v>
      </c>
      <c r="J291" s="177">
        <v>3300</v>
      </c>
      <c r="K291" s="181" t="s">
        <v>255</v>
      </c>
      <c r="L291" s="178">
        <v>42984</v>
      </c>
      <c r="M291" s="181">
        <v>50</v>
      </c>
      <c r="N291" s="179">
        <f>-H291</f>
        <v>-198900</v>
      </c>
      <c r="O291" s="125">
        <f t="shared" si="16"/>
        <v>0</v>
      </c>
    </row>
    <row r="292" spans="1:16" x14ac:dyDescent="0.3">
      <c r="A292" s="65"/>
      <c r="B292" s="127">
        <v>2000400429</v>
      </c>
      <c r="C292" s="74">
        <v>3600309835</v>
      </c>
      <c r="D292" s="133">
        <v>3300</v>
      </c>
      <c r="E292" s="133" t="s">
        <v>254</v>
      </c>
      <c r="F292" s="129">
        <v>42965</v>
      </c>
      <c r="G292" s="133">
        <v>40</v>
      </c>
      <c r="H292" s="137">
        <v>5980</v>
      </c>
      <c r="I292" s="89">
        <v>3600440569</v>
      </c>
      <c r="J292" s="133">
        <v>3300</v>
      </c>
      <c r="K292" s="135" t="s">
        <v>255</v>
      </c>
      <c r="L292" s="130">
        <v>42985</v>
      </c>
      <c r="M292" s="155">
        <v>50</v>
      </c>
      <c r="N292" s="136">
        <f>-H292</f>
        <v>-5980</v>
      </c>
      <c r="O292" s="125">
        <f t="shared" si="16"/>
        <v>0</v>
      </c>
    </row>
    <row r="293" spans="1:16" x14ac:dyDescent="0.3">
      <c r="A293" s="65"/>
      <c r="B293" s="127">
        <v>2000400429</v>
      </c>
      <c r="C293" s="176">
        <v>3600309838</v>
      </c>
      <c r="D293" s="177">
        <v>3300</v>
      </c>
      <c r="E293" s="177" t="s">
        <v>254</v>
      </c>
      <c r="F293" s="178">
        <v>42965</v>
      </c>
      <c r="G293" s="177">
        <v>40</v>
      </c>
      <c r="H293" s="179">
        <v>6200</v>
      </c>
      <c r="I293" s="180">
        <v>3600085586</v>
      </c>
      <c r="J293" s="177">
        <v>3300</v>
      </c>
      <c r="K293" s="181" t="s">
        <v>255</v>
      </c>
      <c r="L293" s="178">
        <v>42985</v>
      </c>
      <c r="M293" s="181">
        <v>50</v>
      </c>
      <c r="N293" s="179">
        <f>-H293</f>
        <v>-6200</v>
      </c>
      <c r="O293" s="125">
        <f t="shared" si="16"/>
        <v>0</v>
      </c>
    </row>
    <row r="294" spans="1:16" x14ac:dyDescent="0.3">
      <c r="A294" s="65"/>
      <c r="B294" s="127">
        <v>2000400429</v>
      </c>
      <c r="C294" s="74">
        <v>3600311302</v>
      </c>
      <c r="D294" s="133">
        <v>3300</v>
      </c>
      <c r="E294" s="133" t="s">
        <v>254</v>
      </c>
      <c r="F294" s="129">
        <v>42965</v>
      </c>
      <c r="G294" s="133">
        <v>40</v>
      </c>
      <c r="H294" s="137">
        <v>5980</v>
      </c>
      <c r="I294" s="89">
        <v>3600447361</v>
      </c>
      <c r="J294" s="133">
        <v>3300</v>
      </c>
      <c r="K294" s="135" t="s">
        <v>255</v>
      </c>
      <c r="L294" s="130">
        <v>42986</v>
      </c>
      <c r="M294" s="155">
        <v>50</v>
      </c>
      <c r="N294" s="136">
        <v>-5980</v>
      </c>
      <c r="O294" s="125">
        <f t="shared" si="16"/>
        <v>0</v>
      </c>
    </row>
    <row r="295" spans="1:16" x14ac:dyDescent="0.3">
      <c r="A295" s="65"/>
      <c r="B295" s="127">
        <v>2000400429</v>
      </c>
      <c r="C295" s="176">
        <v>3600311304</v>
      </c>
      <c r="D295" s="177">
        <v>3300</v>
      </c>
      <c r="E295" s="177" t="s">
        <v>254</v>
      </c>
      <c r="F295" s="178">
        <v>42965</v>
      </c>
      <c r="G295" s="177">
        <v>40</v>
      </c>
      <c r="H295" s="179">
        <v>10356</v>
      </c>
      <c r="I295" s="180">
        <v>3600054589</v>
      </c>
      <c r="J295" s="177">
        <v>3300</v>
      </c>
      <c r="K295" s="181" t="s">
        <v>255</v>
      </c>
      <c r="L295" s="178">
        <v>42979</v>
      </c>
      <c r="M295" s="181">
        <v>50</v>
      </c>
      <c r="N295" s="179">
        <f>-H295</f>
        <v>-10356</v>
      </c>
      <c r="O295" s="125">
        <f t="shared" si="16"/>
        <v>0</v>
      </c>
    </row>
    <row r="296" spans="1:16" s="110" customFormat="1" x14ac:dyDescent="0.3">
      <c r="A296" s="69"/>
      <c r="B296" s="145">
        <v>2000400429</v>
      </c>
      <c r="C296" s="69">
        <v>3600310553</v>
      </c>
      <c r="D296" s="146">
        <v>3300</v>
      </c>
      <c r="E296" s="146" t="s">
        <v>254</v>
      </c>
      <c r="F296" s="147">
        <v>42968</v>
      </c>
      <c r="G296" s="146">
        <v>40</v>
      </c>
      <c r="H296" s="143">
        <v>90000</v>
      </c>
      <c r="I296" s="90"/>
      <c r="J296" s="146"/>
      <c r="K296" s="149"/>
      <c r="L296" s="147"/>
      <c r="M296" s="149"/>
      <c r="N296" s="143"/>
      <c r="O296" s="164">
        <f t="shared" si="16"/>
        <v>90000</v>
      </c>
      <c r="P296" s="49"/>
    </row>
    <row r="297" spans="1:16" s="110" customFormat="1" x14ac:dyDescent="0.3">
      <c r="A297" s="69"/>
      <c r="B297" s="145">
        <v>2000400429</v>
      </c>
      <c r="C297" s="69">
        <v>3600312331</v>
      </c>
      <c r="D297" s="146">
        <v>3300</v>
      </c>
      <c r="E297" s="146" t="s">
        <v>254</v>
      </c>
      <c r="F297" s="147">
        <v>42968</v>
      </c>
      <c r="G297" s="146">
        <v>40</v>
      </c>
      <c r="H297" s="143">
        <v>30000</v>
      </c>
      <c r="I297" s="90"/>
      <c r="J297" s="146"/>
      <c r="K297" s="149"/>
      <c r="L297" s="147"/>
      <c r="M297" s="149"/>
      <c r="N297" s="143"/>
      <c r="O297" s="164">
        <f t="shared" si="16"/>
        <v>30000</v>
      </c>
      <c r="P297" s="49"/>
    </row>
    <row r="298" spans="1:16" x14ac:dyDescent="0.3">
      <c r="A298" s="65"/>
      <c r="B298" s="127">
        <v>2000400429</v>
      </c>
      <c r="C298" s="176">
        <v>3600313764</v>
      </c>
      <c r="D298" s="177">
        <v>3300</v>
      </c>
      <c r="E298" s="177" t="s">
        <v>254</v>
      </c>
      <c r="F298" s="178">
        <v>42968</v>
      </c>
      <c r="G298" s="177">
        <v>40</v>
      </c>
      <c r="H298" s="179">
        <v>9640</v>
      </c>
      <c r="I298" s="180">
        <v>3600455107</v>
      </c>
      <c r="J298" s="177">
        <v>3300</v>
      </c>
      <c r="K298" s="181" t="s">
        <v>255</v>
      </c>
      <c r="L298" s="178">
        <v>42984</v>
      </c>
      <c r="M298" s="181">
        <v>50</v>
      </c>
      <c r="N298" s="179">
        <f>-H298</f>
        <v>-9640</v>
      </c>
      <c r="O298" s="125">
        <f t="shared" si="16"/>
        <v>0</v>
      </c>
    </row>
    <row r="299" spans="1:16" x14ac:dyDescent="0.3">
      <c r="A299" s="65"/>
      <c r="B299" s="193">
        <v>2000400429</v>
      </c>
      <c r="C299" s="176">
        <v>3600301695</v>
      </c>
      <c r="D299" s="177">
        <v>3300</v>
      </c>
      <c r="E299" s="177" t="s">
        <v>254</v>
      </c>
      <c r="F299" s="178">
        <v>42969</v>
      </c>
      <c r="G299" s="177">
        <v>40</v>
      </c>
      <c r="H299" s="179">
        <v>7600</v>
      </c>
      <c r="I299" s="180">
        <v>3600438953</v>
      </c>
      <c r="J299" s="177">
        <v>3300</v>
      </c>
      <c r="K299" s="181" t="s">
        <v>255</v>
      </c>
      <c r="L299" s="178">
        <v>42983</v>
      </c>
      <c r="M299" s="181">
        <v>50</v>
      </c>
      <c r="N299" s="179">
        <f>-H299</f>
        <v>-7600</v>
      </c>
      <c r="O299" s="125">
        <f t="shared" si="16"/>
        <v>0</v>
      </c>
    </row>
    <row r="300" spans="1:16" x14ac:dyDescent="0.3">
      <c r="A300" s="65"/>
      <c r="B300" s="193">
        <v>2000400429</v>
      </c>
      <c r="C300" s="176">
        <v>3600314774</v>
      </c>
      <c r="D300" s="177">
        <v>3300</v>
      </c>
      <c r="E300" s="177" t="s">
        <v>254</v>
      </c>
      <c r="F300" s="178">
        <v>42969</v>
      </c>
      <c r="G300" s="177">
        <v>40</v>
      </c>
      <c r="H300" s="179">
        <v>10128</v>
      </c>
      <c r="I300" s="180">
        <v>3600451467</v>
      </c>
      <c r="J300" s="177">
        <v>3300</v>
      </c>
      <c r="K300" s="181" t="s">
        <v>255</v>
      </c>
      <c r="L300" s="178">
        <v>42979</v>
      </c>
      <c r="M300" s="181">
        <v>50</v>
      </c>
      <c r="N300" s="179">
        <v>-10128</v>
      </c>
      <c r="O300" s="125">
        <f t="shared" si="16"/>
        <v>0</v>
      </c>
    </row>
    <row r="301" spans="1:16" x14ac:dyDescent="0.3">
      <c r="A301" s="65"/>
      <c r="B301" s="127">
        <v>2000400429</v>
      </c>
      <c r="C301" s="74">
        <v>3600314872</v>
      </c>
      <c r="D301" s="133">
        <v>3300</v>
      </c>
      <c r="E301" s="133" t="s">
        <v>254</v>
      </c>
      <c r="F301" s="129">
        <v>42969</v>
      </c>
      <c r="G301" s="133">
        <v>40</v>
      </c>
      <c r="H301" s="137">
        <v>75700</v>
      </c>
      <c r="I301" s="89">
        <v>100290332</v>
      </c>
      <c r="J301" s="156">
        <v>3300</v>
      </c>
      <c r="K301" s="155" t="s">
        <v>256</v>
      </c>
      <c r="L301" s="130">
        <v>43003</v>
      </c>
      <c r="M301" s="155">
        <v>50</v>
      </c>
      <c r="N301" s="136">
        <v>-4000</v>
      </c>
      <c r="O301" s="125"/>
    </row>
    <row r="302" spans="1:16" x14ac:dyDescent="0.3">
      <c r="A302" s="65"/>
      <c r="B302" s="127">
        <v>2000400429</v>
      </c>
      <c r="C302" s="74"/>
      <c r="D302" s="133"/>
      <c r="E302" s="133"/>
      <c r="F302" s="129"/>
      <c r="G302" s="133"/>
      <c r="H302" s="137"/>
      <c r="I302" s="89">
        <v>3600449638</v>
      </c>
      <c r="J302" s="156">
        <v>3300</v>
      </c>
      <c r="K302" s="155" t="s">
        <v>255</v>
      </c>
      <c r="L302" s="130">
        <v>43003</v>
      </c>
      <c r="M302" s="155">
        <v>50</v>
      </c>
      <c r="N302" s="136">
        <v>-71700</v>
      </c>
      <c r="O302" s="125"/>
    </row>
    <row r="303" spans="1:16" x14ac:dyDescent="0.3">
      <c r="A303" s="65"/>
      <c r="B303" s="193">
        <v>2000400429</v>
      </c>
      <c r="C303" s="176">
        <v>3600315383</v>
      </c>
      <c r="D303" s="177">
        <v>3300</v>
      </c>
      <c r="E303" s="177" t="s">
        <v>254</v>
      </c>
      <c r="F303" s="178">
        <v>42969</v>
      </c>
      <c r="G303" s="177">
        <v>40</v>
      </c>
      <c r="H303" s="179">
        <v>4792</v>
      </c>
      <c r="I303" s="180">
        <v>3600421293</v>
      </c>
      <c r="J303" s="177">
        <v>3300</v>
      </c>
      <c r="K303" s="181" t="s">
        <v>255</v>
      </c>
      <c r="L303" s="178">
        <v>42979</v>
      </c>
      <c r="M303" s="181">
        <v>50</v>
      </c>
      <c r="N303" s="179">
        <f>-H303</f>
        <v>-4792</v>
      </c>
      <c r="O303" s="125">
        <f t="shared" ref="O303:O332" si="17">+H303+N303</f>
        <v>0</v>
      </c>
    </row>
    <row r="304" spans="1:16" x14ac:dyDescent="0.3">
      <c r="A304" s="65"/>
      <c r="B304" s="193">
        <v>2000400429</v>
      </c>
      <c r="C304" s="176">
        <v>3600316077</v>
      </c>
      <c r="D304" s="177">
        <v>3300</v>
      </c>
      <c r="E304" s="177" t="s">
        <v>254</v>
      </c>
      <c r="F304" s="178">
        <v>42969</v>
      </c>
      <c r="G304" s="177">
        <v>40</v>
      </c>
      <c r="H304" s="179">
        <v>8280</v>
      </c>
      <c r="I304" s="180">
        <v>3600077239</v>
      </c>
      <c r="J304" s="177">
        <v>3300</v>
      </c>
      <c r="K304" s="181" t="s">
        <v>255</v>
      </c>
      <c r="L304" s="178">
        <v>42979</v>
      </c>
      <c r="M304" s="181">
        <v>50</v>
      </c>
      <c r="N304" s="179">
        <f>-H304</f>
        <v>-8280</v>
      </c>
      <c r="O304" s="125">
        <f t="shared" si="17"/>
        <v>0</v>
      </c>
    </row>
    <row r="305" spans="1:16" x14ac:dyDescent="0.3">
      <c r="A305" s="65"/>
      <c r="B305" s="127">
        <v>2000400429</v>
      </c>
      <c r="C305" s="65">
        <v>3600316081</v>
      </c>
      <c r="D305" s="156">
        <v>3300</v>
      </c>
      <c r="E305" s="156" t="s">
        <v>254</v>
      </c>
      <c r="F305" s="130">
        <v>42969</v>
      </c>
      <c r="G305" s="156">
        <v>40</v>
      </c>
      <c r="H305" s="136">
        <v>9272</v>
      </c>
      <c r="I305" s="89">
        <v>3600447554</v>
      </c>
      <c r="J305" s="156">
        <v>3300</v>
      </c>
      <c r="K305" s="155" t="s">
        <v>255</v>
      </c>
      <c r="L305" s="130">
        <v>42997</v>
      </c>
      <c r="M305" s="155">
        <v>50</v>
      </c>
      <c r="N305" s="136">
        <v>-9272</v>
      </c>
      <c r="O305" s="125">
        <f t="shared" si="17"/>
        <v>0</v>
      </c>
    </row>
    <row r="306" spans="1:16" x14ac:dyDescent="0.3">
      <c r="A306" s="65"/>
      <c r="B306" s="127">
        <v>2000400429</v>
      </c>
      <c r="C306" s="65">
        <v>3600316086</v>
      </c>
      <c r="D306" s="156">
        <v>3300</v>
      </c>
      <c r="E306" s="156" t="s">
        <v>254</v>
      </c>
      <c r="F306" s="130">
        <v>42969</v>
      </c>
      <c r="G306" s="156">
        <v>40</v>
      </c>
      <c r="H306" s="136">
        <v>11600</v>
      </c>
      <c r="I306" s="89">
        <v>3600440563</v>
      </c>
      <c r="J306" s="156">
        <v>3300</v>
      </c>
      <c r="K306" s="155" t="s">
        <v>255</v>
      </c>
      <c r="L306" s="130">
        <v>42985</v>
      </c>
      <c r="M306" s="155">
        <v>50</v>
      </c>
      <c r="N306" s="136">
        <f>-H306</f>
        <v>-11600</v>
      </c>
      <c r="O306" s="125">
        <f t="shared" si="17"/>
        <v>0</v>
      </c>
    </row>
    <row r="307" spans="1:16" x14ac:dyDescent="0.3">
      <c r="A307" s="65"/>
      <c r="B307" s="127">
        <v>2000400429</v>
      </c>
      <c r="C307" s="65">
        <v>3600316380</v>
      </c>
      <c r="D307" s="156">
        <v>3300</v>
      </c>
      <c r="E307" s="156" t="s">
        <v>254</v>
      </c>
      <c r="F307" s="130">
        <v>42969</v>
      </c>
      <c r="G307" s="156">
        <v>40</v>
      </c>
      <c r="H307" s="136">
        <v>60000</v>
      </c>
      <c r="I307" s="89">
        <v>3600446669</v>
      </c>
      <c r="J307" s="156">
        <v>3300</v>
      </c>
      <c r="K307" s="155" t="s">
        <v>255</v>
      </c>
      <c r="L307" s="130">
        <v>42989</v>
      </c>
      <c r="M307" s="155">
        <v>50</v>
      </c>
      <c r="N307" s="136">
        <v>-60000</v>
      </c>
      <c r="O307" s="125">
        <f t="shared" si="17"/>
        <v>0</v>
      </c>
    </row>
    <row r="308" spans="1:16" x14ac:dyDescent="0.3">
      <c r="A308" s="65"/>
      <c r="B308" s="127">
        <v>2000400429</v>
      </c>
      <c r="C308" s="65">
        <v>3600316986</v>
      </c>
      <c r="D308" s="156">
        <v>3300</v>
      </c>
      <c r="E308" s="156" t="s">
        <v>254</v>
      </c>
      <c r="F308" s="130">
        <v>42969</v>
      </c>
      <c r="G308" s="156">
        <v>40</v>
      </c>
      <c r="H308" s="136">
        <v>10000</v>
      </c>
      <c r="I308" s="89">
        <v>3600447642</v>
      </c>
      <c r="J308" s="156">
        <v>3300</v>
      </c>
      <c r="K308" s="155" t="s">
        <v>255</v>
      </c>
      <c r="L308" s="130">
        <v>42996</v>
      </c>
      <c r="M308" s="155">
        <v>50</v>
      </c>
      <c r="N308" s="136">
        <v>-10000</v>
      </c>
      <c r="O308" s="125">
        <f t="shared" si="17"/>
        <v>0</v>
      </c>
    </row>
    <row r="309" spans="1:16" x14ac:dyDescent="0.3">
      <c r="A309" s="65"/>
      <c r="B309" s="193">
        <v>2000400429</v>
      </c>
      <c r="C309" s="176">
        <v>3600317796</v>
      </c>
      <c r="D309" s="177">
        <v>3300</v>
      </c>
      <c r="E309" s="177" t="s">
        <v>254</v>
      </c>
      <c r="F309" s="178">
        <v>42969</v>
      </c>
      <c r="G309" s="177">
        <v>40</v>
      </c>
      <c r="H309" s="179">
        <v>5700</v>
      </c>
      <c r="I309" s="180">
        <v>100284002</v>
      </c>
      <c r="J309" s="177">
        <v>3300</v>
      </c>
      <c r="K309" s="181" t="s">
        <v>256</v>
      </c>
      <c r="L309" s="178">
        <v>42983</v>
      </c>
      <c r="M309" s="181">
        <v>50</v>
      </c>
      <c r="N309" s="179">
        <v>-1300</v>
      </c>
      <c r="O309" s="125"/>
    </row>
    <row r="310" spans="1:16" x14ac:dyDescent="0.3">
      <c r="A310" s="65"/>
      <c r="B310" s="127">
        <v>2000400429</v>
      </c>
      <c r="C310" s="65"/>
      <c r="D310" s="156"/>
      <c r="E310" s="156"/>
      <c r="F310" s="130"/>
      <c r="G310" s="156"/>
      <c r="H310" s="136"/>
      <c r="I310" s="180">
        <v>3600443103</v>
      </c>
      <c r="J310" s="177">
        <v>3300</v>
      </c>
      <c r="K310" s="181" t="s">
        <v>255</v>
      </c>
      <c r="L310" s="178">
        <v>42983</v>
      </c>
      <c r="M310" s="181">
        <v>50</v>
      </c>
      <c r="N310" s="179">
        <v>-4400</v>
      </c>
      <c r="O310" s="125"/>
    </row>
    <row r="311" spans="1:16" s="110" customFormat="1" x14ac:dyDescent="0.3">
      <c r="A311" s="69"/>
      <c r="B311" s="145">
        <v>2000400429</v>
      </c>
      <c r="C311" s="69">
        <v>3600318619</v>
      </c>
      <c r="D311" s="146">
        <v>3300</v>
      </c>
      <c r="E311" s="146" t="s">
        <v>254</v>
      </c>
      <c r="F311" s="147">
        <v>42969</v>
      </c>
      <c r="G311" s="146">
        <v>40</v>
      </c>
      <c r="H311" s="143">
        <v>31320</v>
      </c>
      <c r="I311" s="90">
        <v>3600410422</v>
      </c>
      <c r="J311" s="146">
        <v>3300</v>
      </c>
      <c r="K311" s="149" t="s">
        <v>255</v>
      </c>
      <c r="L311" s="147">
        <v>42984</v>
      </c>
      <c r="M311" s="149">
        <v>50</v>
      </c>
      <c r="N311" s="109">
        <v>-30120</v>
      </c>
      <c r="O311" s="164">
        <f t="shared" si="17"/>
        <v>1200</v>
      </c>
      <c r="P311" s="49"/>
    </row>
    <row r="312" spans="1:16" x14ac:dyDescent="0.3">
      <c r="A312" s="65"/>
      <c r="B312" s="127">
        <v>2000400429</v>
      </c>
      <c r="C312" s="65">
        <v>3600318642</v>
      </c>
      <c r="D312" s="156">
        <v>3300</v>
      </c>
      <c r="E312" s="156" t="s">
        <v>254</v>
      </c>
      <c r="F312" s="130">
        <v>42969</v>
      </c>
      <c r="G312" s="156">
        <v>40</v>
      </c>
      <c r="H312" s="136">
        <v>6000</v>
      </c>
      <c r="I312" s="89">
        <v>3600446679</v>
      </c>
      <c r="J312" s="156">
        <v>3300</v>
      </c>
      <c r="K312" s="155" t="s">
        <v>255</v>
      </c>
      <c r="L312" s="130">
        <v>42991</v>
      </c>
      <c r="M312" s="155">
        <v>50</v>
      </c>
      <c r="N312" s="136">
        <v>-6000</v>
      </c>
      <c r="O312" s="125">
        <f t="shared" si="17"/>
        <v>0</v>
      </c>
      <c r="P312" s="52"/>
    </row>
    <row r="313" spans="1:16" x14ac:dyDescent="0.3">
      <c r="A313" s="65"/>
      <c r="B313" s="127">
        <v>2000400429</v>
      </c>
      <c r="C313" s="65">
        <v>3600318644</v>
      </c>
      <c r="D313" s="156">
        <v>3300</v>
      </c>
      <c r="E313" s="156" t="s">
        <v>254</v>
      </c>
      <c r="F313" s="130">
        <v>42969</v>
      </c>
      <c r="G313" s="156">
        <v>40</v>
      </c>
      <c r="H313" s="136">
        <v>9552</v>
      </c>
      <c r="I313" s="89">
        <v>3600447382</v>
      </c>
      <c r="J313" s="156">
        <v>3300</v>
      </c>
      <c r="K313" s="155" t="s">
        <v>255</v>
      </c>
      <c r="L313" s="130">
        <v>42991</v>
      </c>
      <c r="M313" s="155">
        <v>50</v>
      </c>
      <c r="N313" s="136">
        <v>-9150</v>
      </c>
      <c r="O313" s="125"/>
    </row>
    <row r="314" spans="1:16" x14ac:dyDescent="0.3">
      <c r="A314" s="65"/>
      <c r="B314" s="127">
        <v>2000400429</v>
      </c>
      <c r="C314" s="65"/>
      <c r="D314" s="156"/>
      <c r="E314" s="156"/>
      <c r="F314" s="130"/>
      <c r="G314" s="156"/>
      <c r="H314" s="136"/>
      <c r="I314" s="89">
        <v>100022654</v>
      </c>
      <c r="J314" s="156">
        <v>3300</v>
      </c>
      <c r="K314" s="155" t="s">
        <v>256</v>
      </c>
      <c r="L314" s="130">
        <v>42992</v>
      </c>
      <c r="M314" s="155"/>
      <c r="N314" s="136">
        <v>-402</v>
      </c>
      <c r="O314" s="125"/>
    </row>
    <row r="315" spans="1:16" x14ac:dyDescent="0.3">
      <c r="A315" s="65"/>
      <c r="B315" s="127">
        <v>2000400429</v>
      </c>
      <c r="C315" s="176">
        <v>3600318704</v>
      </c>
      <c r="D315" s="177">
        <v>3300</v>
      </c>
      <c r="E315" s="177" t="s">
        <v>254</v>
      </c>
      <c r="F315" s="178">
        <v>42969</v>
      </c>
      <c r="G315" s="177">
        <v>40</v>
      </c>
      <c r="H315" s="179">
        <v>5700</v>
      </c>
      <c r="I315" s="180">
        <v>3600439391</v>
      </c>
      <c r="J315" s="177">
        <v>3300</v>
      </c>
      <c r="K315" s="181" t="s">
        <v>255</v>
      </c>
      <c r="L315" s="178">
        <v>42985</v>
      </c>
      <c r="M315" s="181">
        <v>50</v>
      </c>
      <c r="N315" s="179">
        <f>-H315</f>
        <v>-5700</v>
      </c>
      <c r="O315" s="254">
        <f t="shared" si="17"/>
        <v>0</v>
      </c>
    </row>
    <row r="316" spans="1:16" x14ac:dyDescent="0.3">
      <c r="A316" s="65"/>
      <c r="B316" s="127">
        <v>2000400429</v>
      </c>
      <c r="C316" s="176">
        <v>3600318714</v>
      </c>
      <c r="D316" s="177">
        <v>3300</v>
      </c>
      <c r="E316" s="177" t="s">
        <v>254</v>
      </c>
      <c r="F316" s="178">
        <v>42969</v>
      </c>
      <c r="G316" s="177">
        <v>40</v>
      </c>
      <c r="H316" s="179">
        <v>6636</v>
      </c>
      <c r="I316" s="180">
        <v>3600437765</v>
      </c>
      <c r="J316" s="177">
        <v>3300</v>
      </c>
      <c r="K316" s="181" t="s">
        <v>255</v>
      </c>
      <c r="L316" s="178">
        <v>42984</v>
      </c>
      <c r="M316" s="181">
        <v>50</v>
      </c>
      <c r="N316" s="179">
        <f>-H316</f>
        <v>-6636</v>
      </c>
      <c r="O316" s="125">
        <f t="shared" si="17"/>
        <v>0</v>
      </c>
    </row>
    <row r="317" spans="1:16" x14ac:dyDescent="0.3">
      <c r="A317" s="65"/>
      <c r="B317" s="127">
        <v>2000400429</v>
      </c>
      <c r="C317" s="65">
        <v>3600318722</v>
      </c>
      <c r="D317" s="156">
        <v>3300</v>
      </c>
      <c r="E317" s="156" t="s">
        <v>254</v>
      </c>
      <c r="F317" s="130">
        <v>42969</v>
      </c>
      <c r="G317" s="156">
        <v>40</v>
      </c>
      <c r="H317" s="136">
        <v>20440</v>
      </c>
      <c r="I317" s="89">
        <v>3600440568</v>
      </c>
      <c r="J317" s="156">
        <v>3300</v>
      </c>
      <c r="K317" s="155" t="s">
        <v>255</v>
      </c>
      <c r="L317" s="130">
        <v>42985</v>
      </c>
      <c r="M317" s="155">
        <v>50</v>
      </c>
      <c r="N317" s="136">
        <f>-H317</f>
        <v>-20440</v>
      </c>
      <c r="O317" s="125">
        <f t="shared" si="17"/>
        <v>0</v>
      </c>
    </row>
    <row r="318" spans="1:16" x14ac:dyDescent="0.3">
      <c r="A318" s="65"/>
      <c r="B318" s="127">
        <v>2000400429</v>
      </c>
      <c r="C318" s="65">
        <v>3600318724</v>
      </c>
      <c r="D318" s="156">
        <v>3300</v>
      </c>
      <c r="E318" s="156" t="s">
        <v>254</v>
      </c>
      <c r="F318" s="130">
        <v>42969</v>
      </c>
      <c r="G318" s="156">
        <v>40</v>
      </c>
      <c r="H318" s="136">
        <v>11400</v>
      </c>
      <c r="I318" s="89">
        <v>3600447256</v>
      </c>
      <c r="J318" s="156">
        <v>3300</v>
      </c>
      <c r="K318" s="155" t="s">
        <v>255</v>
      </c>
      <c r="L318" s="130">
        <v>42990</v>
      </c>
      <c r="M318" s="155">
        <v>50</v>
      </c>
      <c r="N318" s="136">
        <v>-11400</v>
      </c>
      <c r="O318" s="125">
        <f t="shared" si="17"/>
        <v>0</v>
      </c>
    </row>
    <row r="319" spans="1:16" x14ac:dyDescent="0.3">
      <c r="A319" s="65"/>
      <c r="B319" s="127">
        <v>2000400429</v>
      </c>
      <c r="C319" s="65">
        <v>3600318725</v>
      </c>
      <c r="D319" s="156">
        <v>3300</v>
      </c>
      <c r="E319" s="156" t="s">
        <v>254</v>
      </c>
      <c r="F319" s="130">
        <v>42969</v>
      </c>
      <c r="G319" s="156">
        <v>40</v>
      </c>
      <c r="H319" s="136">
        <v>23200</v>
      </c>
      <c r="I319" s="89">
        <v>3600447364</v>
      </c>
      <c r="J319" s="156">
        <v>3300</v>
      </c>
      <c r="K319" s="155" t="s">
        <v>255</v>
      </c>
      <c r="L319" s="130">
        <v>42989</v>
      </c>
      <c r="M319" s="155">
        <v>50</v>
      </c>
      <c r="N319" s="136">
        <f>-H319</f>
        <v>-23200</v>
      </c>
      <c r="O319" s="125">
        <f t="shared" si="17"/>
        <v>0</v>
      </c>
    </row>
    <row r="320" spans="1:16" x14ac:dyDescent="0.3">
      <c r="A320" s="65"/>
      <c r="B320" s="127">
        <v>2000400429</v>
      </c>
      <c r="C320" s="65">
        <v>3600318737</v>
      </c>
      <c r="D320" s="156">
        <v>3300</v>
      </c>
      <c r="E320" s="156" t="s">
        <v>254</v>
      </c>
      <c r="F320" s="130">
        <v>42969</v>
      </c>
      <c r="G320" s="156">
        <v>40</v>
      </c>
      <c r="H320" s="136">
        <v>10916</v>
      </c>
      <c r="I320" s="89">
        <v>3600446665</v>
      </c>
      <c r="J320" s="156">
        <v>3300</v>
      </c>
      <c r="K320" s="155" t="s">
        <v>255</v>
      </c>
      <c r="L320" s="130">
        <v>42985</v>
      </c>
      <c r="M320" s="155">
        <v>50</v>
      </c>
      <c r="N320" s="136">
        <f>-H320</f>
        <v>-10916</v>
      </c>
      <c r="O320" s="125">
        <f t="shared" si="17"/>
        <v>0</v>
      </c>
    </row>
    <row r="321" spans="1:16" x14ac:dyDescent="0.3">
      <c r="A321" s="65"/>
      <c r="B321" s="127">
        <v>2000400429</v>
      </c>
      <c r="C321" s="65">
        <v>3600318738</v>
      </c>
      <c r="D321" s="156">
        <v>3300</v>
      </c>
      <c r="E321" s="156" t="s">
        <v>254</v>
      </c>
      <c r="F321" s="130">
        <v>42969</v>
      </c>
      <c r="G321" s="156">
        <v>40</v>
      </c>
      <c r="H321" s="136">
        <v>10000</v>
      </c>
      <c r="I321" s="89">
        <v>3600440562</v>
      </c>
      <c r="J321" s="156">
        <v>3300</v>
      </c>
      <c r="K321" s="155" t="s">
        <v>255</v>
      </c>
      <c r="L321" s="130">
        <v>42985</v>
      </c>
      <c r="M321" s="155">
        <v>50</v>
      </c>
      <c r="N321" s="136">
        <f>-H321</f>
        <v>-10000</v>
      </c>
      <c r="O321" s="125">
        <f t="shared" si="17"/>
        <v>0</v>
      </c>
    </row>
    <row r="322" spans="1:16" s="110" customFormat="1" x14ac:dyDescent="0.3">
      <c r="A322" s="69"/>
      <c r="B322" s="145">
        <v>2000400429</v>
      </c>
      <c r="C322" s="69">
        <v>3600318739</v>
      </c>
      <c r="D322" s="146">
        <v>3300</v>
      </c>
      <c r="E322" s="146" t="s">
        <v>254</v>
      </c>
      <c r="F322" s="147">
        <v>42969</v>
      </c>
      <c r="G322" s="146">
        <v>40</v>
      </c>
      <c r="H322" s="143">
        <v>9980</v>
      </c>
      <c r="I322" s="90"/>
      <c r="J322" s="146"/>
      <c r="K322" s="149"/>
      <c r="L322" s="147"/>
      <c r="M322" s="149"/>
      <c r="N322" s="143"/>
      <c r="O322" s="164">
        <f t="shared" si="17"/>
        <v>9980</v>
      </c>
      <c r="P322" s="49"/>
    </row>
    <row r="323" spans="1:16" x14ac:dyDescent="0.3">
      <c r="A323" s="65"/>
      <c r="B323" s="127">
        <v>2000400429</v>
      </c>
      <c r="C323" s="65">
        <v>3600318740</v>
      </c>
      <c r="D323" s="156">
        <v>3300</v>
      </c>
      <c r="E323" s="156" t="s">
        <v>254</v>
      </c>
      <c r="F323" s="130">
        <v>42969</v>
      </c>
      <c r="G323" s="156">
        <v>40</v>
      </c>
      <c r="H323" s="136">
        <v>5000</v>
      </c>
      <c r="I323" s="89">
        <v>3600449903</v>
      </c>
      <c r="J323" s="156">
        <v>3300</v>
      </c>
      <c r="K323" s="155" t="s">
        <v>255</v>
      </c>
      <c r="L323" s="130">
        <v>43003</v>
      </c>
      <c r="M323" s="155">
        <v>50</v>
      </c>
      <c r="N323" s="136">
        <f>-H323</f>
        <v>-5000</v>
      </c>
      <c r="O323" s="125">
        <f t="shared" si="17"/>
        <v>0</v>
      </c>
    </row>
    <row r="324" spans="1:16" s="110" customFormat="1" x14ac:dyDescent="0.3">
      <c r="A324" s="69"/>
      <c r="B324" s="145">
        <v>2000400429</v>
      </c>
      <c r="C324" s="69">
        <v>3600318827</v>
      </c>
      <c r="D324" s="146">
        <v>3300</v>
      </c>
      <c r="E324" s="146" t="s">
        <v>254</v>
      </c>
      <c r="F324" s="147">
        <v>42969</v>
      </c>
      <c r="G324" s="146">
        <v>40</v>
      </c>
      <c r="H324" s="143">
        <v>5000</v>
      </c>
      <c r="I324" s="90"/>
      <c r="J324" s="146"/>
      <c r="K324" s="149"/>
      <c r="L324" s="147"/>
      <c r="M324" s="149"/>
      <c r="N324" s="143"/>
      <c r="O324" s="164">
        <f t="shared" si="17"/>
        <v>5000</v>
      </c>
      <c r="P324" s="49"/>
    </row>
    <row r="325" spans="1:16" x14ac:dyDescent="0.3">
      <c r="A325" s="65"/>
      <c r="B325" s="193">
        <v>2000400429</v>
      </c>
      <c r="C325" s="176">
        <v>3600318829</v>
      </c>
      <c r="D325" s="177">
        <v>3300</v>
      </c>
      <c r="E325" s="177" t="s">
        <v>254</v>
      </c>
      <c r="F325" s="178">
        <v>42969</v>
      </c>
      <c r="G325" s="177">
        <v>40</v>
      </c>
      <c r="H325" s="179">
        <v>7820</v>
      </c>
      <c r="I325" s="180">
        <v>3600443107</v>
      </c>
      <c r="J325" s="177">
        <v>3300</v>
      </c>
      <c r="K325" s="181" t="s">
        <v>255</v>
      </c>
      <c r="L325" s="178">
        <v>42983</v>
      </c>
      <c r="M325" s="181">
        <v>50</v>
      </c>
      <c r="N325" s="179">
        <f>-H325</f>
        <v>-7820</v>
      </c>
      <c r="O325" s="125">
        <f t="shared" si="17"/>
        <v>0</v>
      </c>
    </row>
    <row r="326" spans="1:16" x14ac:dyDescent="0.3">
      <c r="A326" s="65"/>
      <c r="B326" s="127">
        <v>2000400429</v>
      </c>
      <c r="C326" s="65">
        <v>3600318840</v>
      </c>
      <c r="D326" s="156">
        <v>3300</v>
      </c>
      <c r="E326" s="156" t="s">
        <v>254</v>
      </c>
      <c r="F326" s="130">
        <v>42969</v>
      </c>
      <c r="G326" s="156">
        <v>40</v>
      </c>
      <c r="H326" s="136">
        <v>8380</v>
      </c>
      <c r="I326" s="89">
        <v>3600446674</v>
      </c>
      <c r="J326" s="156">
        <v>3300</v>
      </c>
      <c r="K326" s="155" t="s">
        <v>255</v>
      </c>
      <c r="L326" s="130">
        <v>42991</v>
      </c>
      <c r="M326" s="155">
        <v>50</v>
      </c>
      <c r="N326" s="136">
        <v>-8060</v>
      </c>
      <c r="O326" s="125"/>
    </row>
    <row r="327" spans="1:16" s="110" customFormat="1" x14ac:dyDescent="0.3">
      <c r="A327" s="69"/>
      <c r="B327" s="145">
        <v>2000400429</v>
      </c>
      <c r="C327" s="69"/>
      <c r="D327" s="146"/>
      <c r="E327" s="146"/>
      <c r="F327" s="147"/>
      <c r="G327" s="146"/>
      <c r="H327" s="143"/>
      <c r="I327" s="90">
        <v>100022653</v>
      </c>
      <c r="J327" s="146">
        <v>3300</v>
      </c>
      <c r="K327" s="149" t="s">
        <v>255</v>
      </c>
      <c r="L327" s="147">
        <v>42991</v>
      </c>
      <c r="M327" s="149">
        <v>50</v>
      </c>
      <c r="N327" s="143">
        <v>-300</v>
      </c>
      <c r="O327" s="164">
        <v>20</v>
      </c>
      <c r="P327" s="49"/>
    </row>
    <row r="328" spans="1:16" x14ac:dyDescent="0.3">
      <c r="A328" s="65"/>
      <c r="B328" s="127">
        <v>2000400429</v>
      </c>
      <c r="C328" s="65">
        <v>3600318841</v>
      </c>
      <c r="D328" s="156">
        <v>3300</v>
      </c>
      <c r="E328" s="156" t="s">
        <v>254</v>
      </c>
      <c r="F328" s="130">
        <v>42969</v>
      </c>
      <c r="G328" s="156">
        <v>40</v>
      </c>
      <c r="H328" s="136">
        <v>6420</v>
      </c>
      <c r="I328" s="89">
        <v>3600447362</v>
      </c>
      <c r="J328" s="156">
        <v>3300</v>
      </c>
      <c r="K328" s="155" t="s">
        <v>255</v>
      </c>
      <c r="L328" s="130">
        <v>42986</v>
      </c>
      <c r="M328" s="155">
        <v>50</v>
      </c>
      <c r="N328" s="136">
        <v>-6420</v>
      </c>
      <c r="O328" s="125">
        <f t="shared" si="17"/>
        <v>0</v>
      </c>
    </row>
    <row r="329" spans="1:16" x14ac:dyDescent="0.3">
      <c r="A329" s="65"/>
      <c r="B329" s="127">
        <v>2000400429</v>
      </c>
      <c r="C329" s="176">
        <v>3600318846</v>
      </c>
      <c r="D329" s="177">
        <v>3300</v>
      </c>
      <c r="E329" s="177" t="s">
        <v>254</v>
      </c>
      <c r="F329" s="178">
        <v>42969</v>
      </c>
      <c r="G329" s="177">
        <v>40</v>
      </c>
      <c r="H329" s="179">
        <v>5000</v>
      </c>
      <c r="I329" s="180">
        <v>3600439390</v>
      </c>
      <c r="J329" s="177">
        <v>3300</v>
      </c>
      <c r="K329" s="181" t="s">
        <v>255</v>
      </c>
      <c r="L329" s="178">
        <v>42985</v>
      </c>
      <c r="M329" s="181">
        <v>50</v>
      </c>
      <c r="N329" s="179">
        <f>-H329</f>
        <v>-5000</v>
      </c>
      <c r="O329" s="254">
        <f t="shared" si="17"/>
        <v>0</v>
      </c>
    </row>
    <row r="330" spans="1:16" x14ac:dyDescent="0.3">
      <c r="A330" s="65"/>
      <c r="B330" s="127">
        <v>2000400429</v>
      </c>
      <c r="C330" s="65">
        <v>3600318848</v>
      </c>
      <c r="D330" s="156">
        <v>3300</v>
      </c>
      <c r="E330" s="156" t="s">
        <v>254</v>
      </c>
      <c r="F330" s="130">
        <v>42969</v>
      </c>
      <c r="G330" s="156">
        <v>40</v>
      </c>
      <c r="H330" s="136">
        <v>19480</v>
      </c>
      <c r="I330" s="89">
        <v>3600417784</v>
      </c>
      <c r="J330" s="156">
        <v>3300</v>
      </c>
      <c r="K330" s="155" t="s">
        <v>255</v>
      </c>
      <c r="L330" s="130">
        <v>43000</v>
      </c>
      <c r="M330" s="155">
        <v>50</v>
      </c>
      <c r="N330" s="136">
        <v>-19480</v>
      </c>
      <c r="O330" s="125">
        <f t="shared" si="17"/>
        <v>0</v>
      </c>
    </row>
    <row r="331" spans="1:16" x14ac:dyDescent="0.3">
      <c r="A331" s="65"/>
      <c r="B331" s="127">
        <v>2000400429</v>
      </c>
      <c r="C331" s="65">
        <v>3600318849</v>
      </c>
      <c r="D331" s="156">
        <v>3300</v>
      </c>
      <c r="E331" s="156" t="s">
        <v>254</v>
      </c>
      <c r="F331" s="130">
        <v>42969</v>
      </c>
      <c r="G331" s="156">
        <v>40</v>
      </c>
      <c r="H331" s="136">
        <v>10000</v>
      </c>
      <c r="I331" s="89">
        <v>3600447372</v>
      </c>
      <c r="J331" s="156">
        <v>3300</v>
      </c>
      <c r="K331" s="155" t="s">
        <v>255</v>
      </c>
      <c r="L331" s="130">
        <v>42991</v>
      </c>
      <c r="M331" s="155">
        <v>50</v>
      </c>
      <c r="N331" s="136">
        <v>-10000</v>
      </c>
      <c r="O331" s="125">
        <f t="shared" si="17"/>
        <v>0</v>
      </c>
    </row>
    <row r="332" spans="1:16" x14ac:dyDescent="0.3">
      <c r="A332" s="65"/>
      <c r="B332" s="127">
        <v>2000400429</v>
      </c>
      <c r="C332" s="65">
        <v>3600319211</v>
      </c>
      <c r="D332" s="156">
        <v>3300</v>
      </c>
      <c r="E332" s="156" t="s">
        <v>254</v>
      </c>
      <c r="F332" s="130">
        <v>42969</v>
      </c>
      <c r="G332" s="156">
        <v>40</v>
      </c>
      <c r="H332" s="136">
        <v>7500</v>
      </c>
      <c r="I332" s="89">
        <v>3600445064</v>
      </c>
      <c r="J332" s="156">
        <v>3300</v>
      </c>
      <c r="K332" s="155" t="s">
        <v>255</v>
      </c>
      <c r="L332" s="130">
        <v>42989</v>
      </c>
      <c r="M332" s="155">
        <v>50</v>
      </c>
      <c r="N332" s="136">
        <f>-H332</f>
        <v>-7500</v>
      </c>
      <c r="O332" s="125">
        <f t="shared" si="17"/>
        <v>0</v>
      </c>
    </row>
    <row r="333" spans="1:16" s="110" customFormat="1" x14ac:dyDescent="0.3">
      <c r="A333" s="69"/>
      <c r="B333" s="145">
        <v>2000400429</v>
      </c>
      <c r="C333" s="69">
        <v>3600319212</v>
      </c>
      <c r="D333" s="146">
        <v>3300</v>
      </c>
      <c r="E333" s="146" t="s">
        <v>254</v>
      </c>
      <c r="F333" s="147">
        <v>42969</v>
      </c>
      <c r="G333" s="146">
        <v>40</v>
      </c>
      <c r="H333" s="143">
        <v>5800</v>
      </c>
      <c r="I333" s="90"/>
      <c r="J333" s="146"/>
      <c r="K333" s="149"/>
      <c r="L333" s="147"/>
      <c r="M333" s="149"/>
      <c r="N333" s="143"/>
      <c r="O333" s="162">
        <f>+H333</f>
        <v>5800</v>
      </c>
      <c r="P333" s="49"/>
    </row>
    <row r="334" spans="1:16" x14ac:dyDescent="0.3">
      <c r="A334" s="65"/>
      <c r="B334" s="193">
        <v>2000400429</v>
      </c>
      <c r="C334" s="176">
        <v>3600319213</v>
      </c>
      <c r="D334" s="177">
        <v>3300</v>
      </c>
      <c r="E334" s="177" t="s">
        <v>254</v>
      </c>
      <c r="F334" s="178">
        <v>42969</v>
      </c>
      <c r="G334" s="177">
        <v>40</v>
      </c>
      <c r="H334" s="179">
        <v>14400</v>
      </c>
      <c r="I334" s="180">
        <v>3600267938</v>
      </c>
      <c r="J334" s="177">
        <v>3300</v>
      </c>
      <c r="K334" s="181" t="s">
        <v>255</v>
      </c>
      <c r="L334" s="178">
        <v>42984</v>
      </c>
      <c r="M334" s="181">
        <v>50</v>
      </c>
      <c r="N334" s="212">
        <v>-14000</v>
      </c>
      <c r="O334" s="122"/>
    </row>
    <row r="335" spans="1:16" x14ac:dyDescent="0.3">
      <c r="A335" s="65"/>
      <c r="B335" s="127">
        <v>2000400429</v>
      </c>
      <c r="C335" s="65"/>
      <c r="D335" s="156"/>
      <c r="E335" s="156"/>
      <c r="F335" s="130"/>
      <c r="G335" s="156"/>
      <c r="H335" s="136"/>
      <c r="I335" s="180">
        <v>100021946</v>
      </c>
      <c r="J335" s="211">
        <v>3300</v>
      </c>
      <c r="K335" s="181" t="s">
        <v>256</v>
      </c>
      <c r="L335" s="178">
        <v>42983</v>
      </c>
      <c r="M335" s="181">
        <v>50</v>
      </c>
      <c r="N335" s="179">
        <v>-400</v>
      </c>
      <c r="O335" s="122"/>
    </row>
    <row r="336" spans="1:16" s="110" customFormat="1" x14ac:dyDescent="0.3">
      <c r="A336" s="69"/>
      <c r="B336" s="145">
        <v>2000400429</v>
      </c>
      <c r="C336" s="69">
        <v>3600319422</v>
      </c>
      <c r="D336" s="146">
        <v>3300</v>
      </c>
      <c r="E336" s="146" t="s">
        <v>254</v>
      </c>
      <c r="F336" s="147">
        <v>42969</v>
      </c>
      <c r="G336" s="146">
        <v>40</v>
      </c>
      <c r="H336" s="143">
        <v>9002</v>
      </c>
      <c r="I336" s="90"/>
      <c r="J336" s="146"/>
      <c r="K336" s="149"/>
      <c r="L336" s="147"/>
      <c r="M336" s="149"/>
      <c r="N336" s="143"/>
      <c r="O336" s="162">
        <f>+H336</f>
        <v>9002</v>
      </c>
      <c r="P336" s="49"/>
    </row>
    <row r="337" spans="1:16" x14ac:dyDescent="0.3">
      <c r="A337" s="65"/>
      <c r="B337" s="127">
        <v>2000400429</v>
      </c>
      <c r="C337" s="65">
        <v>3600319427</v>
      </c>
      <c r="D337" s="156">
        <v>3300</v>
      </c>
      <c r="E337" s="156" t="s">
        <v>254</v>
      </c>
      <c r="F337" s="130">
        <v>42969</v>
      </c>
      <c r="G337" s="156">
        <v>40</v>
      </c>
      <c r="H337" s="136">
        <v>3160</v>
      </c>
      <c r="I337" s="89">
        <v>3600448147</v>
      </c>
      <c r="J337" s="133">
        <v>3300</v>
      </c>
      <c r="K337" s="133" t="s">
        <v>255</v>
      </c>
      <c r="L337" s="129">
        <v>42998</v>
      </c>
      <c r="M337" s="135">
        <v>50</v>
      </c>
      <c r="N337" s="136">
        <v>-3160</v>
      </c>
      <c r="O337" s="122"/>
    </row>
    <row r="338" spans="1:16" x14ac:dyDescent="0.3">
      <c r="A338" s="65"/>
      <c r="B338" s="127">
        <v>2000400429</v>
      </c>
      <c r="C338" s="176">
        <v>3600319430</v>
      </c>
      <c r="D338" s="177">
        <v>3300</v>
      </c>
      <c r="E338" s="177" t="s">
        <v>254</v>
      </c>
      <c r="F338" s="178">
        <v>42969</v>
      </c>
      <c r="G338" s="177">
        <v>40</v>
      </c>
      <c r="H338" s="179">
        <v>9570</v>
      </c>
      <c r="I338" s="180">
        <v>3600439387</v>
      </c>
      <c r="J338" s="177">
        <v>3300</v>
      </c>
      <c r="K338" s="181" t="s">
        <v>255</v>
      </c>
      <c r="L338" s="178">
        <v>42985</v>
      </c>
      <c r="M338" s="181">
        <v>50</v>
      </c>
      <c r="N338" s="179">
        <f>-H338</f>
        <v>-9570</v>
      </c>
      <c r="O338" s="122"/>
    </row>
    <row r="339" spans="1:16" s="110" customFormat="1" x14ac:dyDescent="0.3">
      <c r="A339" s="69"/>
      <c r="B339" s="145">
        <v>2000400429</v>
      </c>
      <c r="C339" s="69">
        <v>3600319431</v>
      </c>
      <c r="D339" s="146">
        <v>3300</v>
      </c>
      <c r="E339" s="146" t="s">
        <v>254</v>
      </c>
      <c r="F339" s="147">
        <v>42969</v>
      </c>
      <c r="G339" s="146">
        <v>40</v>
      </c>
      <c r="H339" s="143">
        <v>10000</v>
      </c>
      <c r="I339" s="90"/>
      <c r="J339" s="146"/>
      <c r="K339" s="149"/>
      <c r="L339" s="147"/>
      <c r="M339" s="149"/>
      <c r="N339" s="143"/>
      <c r="O339" s="162">
        <f>+H339</f>
        <v>10000</v>
      </c>
      <c r="P339" s="49"/>
    </row>
    <row r="340" spans="1:16" s="110" customFormat="1" x14ac:dyDescent="0.3">
      <c r="A340" s="69"/>
      <c r="B340" s="145">
        <v>2000400429</v>
      </c>
      <c r="C340" s="69">
        <v>3600321526</v>
      </c>
      <c r="D340" s="146">
        <v>3300</v>
      </c>
      <c r="E340" s="146" t="s">
        <v>254</v>
      </c>
      <c r="F340" s="147">
        <v>42969</v>
      </c>
      <c r="G340" s="146">
        <v>40</v>
      </c>
      <c r="H340" s="143">
        <v>50000</v>
      </c>
      <c r="I340" s="90"/>
      <c r="J340" s="146"/>
      <c r="K340" s="149"/>
      <c r="L340" s="147"/>
      <c r="M340" s="149"/>
      <c r="N340" s="143"/>
      <c r="O340" s="162">
        <f>+H340</f>
        <v>50000</v>
      </c>
      <c r="P340" s="49"/>
    </row>
    <row r="341" spans="1:16" x14ac:dyDescent="0.3">
      <c r="A341" s="65"/>
      <c r="B341" s="127">
        <v>2000400429</v>
      </c>
      <c r="C341" s="176">
        <v>3600309800</v>
      </c>
      <c r="D341" s="177">
        <v>3300</v>
      </c>
      <c r="E341" s="177" t="s">
        <v>254</v>
      </c>
      <c r="F341" s="178">
        <v>42969</v>
      </c>
      <c r="G341" s="177">
        <v>40</v>
      </c>
      <c r="H341" s="179">
        <v>63424</v>
      </c>
      <c r="I341" s="180">
        <v>100250948</v>
      </c>
      <c r="J341" s="177">
        <v>3300</v>
      </c>
      <c r="K341" s="181" t="s">
        <v>256</v>
      </c>
      <c r="L341" s="178">
        <v>42975</v>
      </c>
      <c r="M341" s="181">
        <v>50</v>
      </c>
      <c r="N341" s="179">
        <f>-H341</f>
        <v>-63424</v>
      </c>
      <c r="O341" s="122"/>
    </row>
    <row r="342" spans="1:16" x14ac:dyDescent="0.3">
      <c r="A342" s="65"/>
      <c r="B342" s="127">
        <v>2000400429</v>
      </c>
      <c r="C342" s="176">
        <v>3600318718</v>
      </c>
      <c r="D342" s="177">
        <v>3300</v>
      </c>
      <c r="E342" s="177" t="s">
        <v>254</v>
      </c>
      <c r="F342" s="178">
        <v>42969</v>
      </c>
      <c r="G342" s="177">
        <v>40</v>
      </c>
      <c r="H342" s="179">
        <v>5800</v>
      </c>
      <c r="I342" s="180">
        <v>100253636</v>
      </c>
      <c r="J342" s="177">
        <v>3300</v>
      </c>
      <c r="K342" s="181" t="s">
        <v>256</v>
      </c>
      <c r="L342" s="178">
        <v>42975</v>
      </c>
      <c r="M342" s="181">
        <v>50</v>
      </c>
      <c r="N342" s="179">
        <f>-H342</f>
        <v>-5800</v>
      </c>
      <c r="O342" s="122"/>
    </row>
    <row r="343" spans="1:16" x14ac:dyDescent="0.3">
      <c r="A343" s="65"/>
      <c r="B343" s="127">
        <v>2000400429</v>
      </c>
      <c r="C343" s="176">
        <v>3600252396</v>
      </c>
      <c r="D343" s="177">
        <v>3300</v>
      </c>
      <c r="E343" s="177" t="s">
        <v>254</v>
      </c>
      <c r="F343" s="178">
        <v>42970</v>
      </c>
      <c r="G343" s="177">
        <v>40</v>
      </c>
      <c r="H343" s="179">
        <v>5880</v>
      </c>
      <c r="I343" s="180">
        <v>3600439384</v>
      </c>
      <c r="J343" s="177">
        <v>3300</v>
      </c>
      <c r="K343" s="177" t="s">
        <v>255</v>
      </c>
      <c r="L343" s="178">
        <v>42985</v>
      </c>
      <c r="M343" s="181">
        <v>50</v>
      </c>
      <c r="N343" s="179">
        <f>-H343</f>
        <v>-5880</v>
      </c>
      <c r="O343" s="122"/>
    </row>
    <row r="344" spans="1:16" x14ac:dyDescent="0.3">
      <c r="A344" s="65"/>
      <c r="B344" s="127">
        <v>2000400429</v>
      </c>
      <c r="C344" s="65">
        <v>3600252397</v>
      </c>
      <c r="D344" s="156">
        <v>3300</v>
      </c>
      <c r="E344" s="156" t="s">
        <v>254</v>
      </c>
      <c r="F344" s="130">
        <v>42970</v>
      </c>
      <c r="G344" s="156">
        <v>40</v>
      </c>
      <c r="H344" s="136">
        <v>8280</v>
      </c>
      <c r="I344" s="89">
        <v>3600447553</v>
      </c>
      <c r="J344" s="156">
        <v>3300</v>
      </c>
      <c r="K344" s="155" t="s">
        <v>255</v>
      </c>
      <c r="L344" s="130">
        <v>42997</v>
      </c>
      <c r="M344" s="155">
        <v>50</v>
      </c>
      <c r="N344" s="136">
        <v>-8280</v>
      </c>
      <c r="O344" s="122"/>
    </row>
    <row r="345" spans="1:16" x14ac:dyDescent="0.3">
      <c r="A345" s="65"/>
      <c r="B345" s="127">
        <v>2000400429</v>
      </c>
      <c r="C345" s="176">
        <v>3600252398</v>
      </c>
      <c r="D345" s="177">
        <v>3300</v>
      </c>
      <c r="E345" s="177" t="s">
        <v>254</v>
      </c>
      <c r="F345" s="178">
        <v>42970</v>
      </c>
      <c r="G345" s="177">
        <v>40</v>
      </c>
      <c r="H345" s="179">
        <v>6120</v>
      </c>
      <c r="I345" s="180">
        <v>3600085675</v>
      </c>
      <c r="J345" s="177">
        <v>3300</v>
      </c>
      <c r="K345" s="177" t="s">
        <v>255</v>
      </c>
      <c r="L345" s="178">
        <v>42985</v>
      </c>
      <c r="M345" s="181">
        <v>50</v>
      </c>
      <c r="N345" s="179">
        <f>-H345</f>
        <v>-6120</v>
      </c>
      <c r="O345" s="122"/>
    </row>
    <row r="346" spans="1:16" x14ac:dyDescent="0.3">
      <c r="A346" s="65"/>
      <c r="B346" s="127">
        <v>2000400429</v>
      </c>
      <c r="C346" s="65">
        <v>3600252399</v>
      </c>
      <c r="D346" s="156">
        <v>3300</v>
      </c>
      <c r="E346" s="156" t="s">
        <v>254</v>
      </c>
      <c r="F346" s="130">
        <v>42970</v>
      </c>
      <c r="G346" s="156">
        <v>40</v>
      </c>
      <c r="H346" s="136">
        <v>6100</v>
      </c>
      <c r="I346" s="89">
        <v>3600440570</v>
      </c>
      <c r="J346" s="133">
        <v>3300</v>
      </c>
      <c r="K346" s="133" t="s">
        <v>255</v>
      </c>
      <c r="L346" s="129">
        <v>42985</v>
      </c>
      <c r="M346" s="135">
        <v>50</v>
      </c>
      <c r="N346" s="136">
        <f>-H346</f>
        <v>-6100</v>
      </c>
      <c r="O346" s="122"/>
    </row>
    <row r="347" spans="1:16" x14ac:dyDescent="0.3">
      <c r="A347" s="65"/>
      <c r="B347" s="127">
        <v>2000400429</v>
      </c>
      <c r="C347" s="65">
        <v>3600252400</v>
      </c>
      <c r="D347" s="156">
        <v>3300</v>
      </c>
      <c r="E347" s="156" t="s">
        <v>254</v>
      </c>
      <c r="F347" s="130">
        <v>42970</v>
      </c>
      <c r="G347" s="156">
        <v>40</v>
      </c>
      <c r="H347" s="136">
        <v>8580</v>
      </c>
      <c r="I347" s="89">
        <v>3600447366</v>
      </c>
      <c r="J347" s="133">
        <v>3300</v>
      </c>
      <c r="K347" s="133" t="s">
        <v>255</v>
      </c>
      <c r="L347" s="130">
        <v>42989</v>
      </c>
      <c r="M347" s="155">
        <v>50</v>
      </c>
      <c r="N347" s="136">
        <f>-H347</f>
        <v>-8580</v>
      </c>
      <c r="O347" s="122"/>
    </row>
    <row r="348" spans="1:16" x14ac:dyDescent="0.3">
      <c r="A348" s="65"/>
      <c r="B348" s="127">
        <v>2000400429</v>
      </c>
      <c r="C348" s="65">
        <v>3600312641</v>
      </c>
      <c r="D348" s="156">
        <v>3300</v>
      </c>
      <c r="E348" s="156" t="s">
        <v>254</v>
      </c>
      <c r="F348" s="130">
        <v>42970</v>
      </c>
      <c r="G348" s="156">
        <v>40</v>
      </c>
      <c r="H348" s="136">
        <v>10000</v>
      </c>
      <c r="I348" s="89">
        <v>3600453202</v>
      </c>
      <c r="J348" s="156">
        <v>3300</v>
      </c>
      <c r="K348" s="155" t="s">
        <v>255</v>
      </c>
      <c r="L348" s="130">
        <v>43000</v>
      </c>
      <c r="M348" s="155">
        <v>50</v>
      </c>
      <c r="N348" s="136">
        <v>-10000</v>
      </c>
      <c r="O348" s="122"/>
    </row>
    <row r="349" spans="1:16" x14ac:dyDescent="0.3">
      <c r="A349" s="65"/>
      <c r="B349" s="127">
        <v>2000400429</v>
      </c>
      <c r="C349" s="65">
        <v>3600312642</v>
      </c>
      <c r="D349" s="156">
        <v>3300</v>
      </c>
      <c r="E349" s="156" t="s">
        <v>254</v>
      </c>
      <c r="F349" s="130">
        <v>42970</v>
      </c>
      <c r="G349" s="156">
        <v>40</v>
      </c>
      <c r="H349" s="136">
        <v>10000</v>
      </c>
      <c r="I349" s="89">
        <v>3600452622</v>
      </c>
      <c r="J349" s="156">
        <v>3300</v>
      </c>
      <c r="K349" s="155" t="s">
        <v>255</v>
      </c>
      <c r="L349" s="130">
        <v>43003</v>
      </c>
      <c r="M349" s="155">
        <v>50</v>
      </c>
      <c r="N349" s="136">
        <v>-10000</v>
      </c>
      <c r="O349" s="122"/>
    </row>
    <row r="350" spans="1:16" x14ac:dyDescent="0.3">
      <c r="A350" s="65"/>
      <c r="B350" s="127">
        <v>2000400429</v>
      </c>
      <c r="C350" s="65">
        <v>3600312643</v>
      </c>
      <c r="D350" s="156">
        <v>3300</v>
      </c>
      <c r="E350" s="156" t="s">
        <v>254</v>
      </c>
      <c r="F350" s="130">
        <v>42970</v>
      </c>
      <c r="G350" s="156">
        <v>40</v>
      </c>
      <c r="H350" s="136">
        <v>10000</v>
      </c>
      <c r="I350" s="89">
        <v>3600453201</v>
      </c>
      <c r="J350" s="156">
        <v>3300</v>
      </c>
      <c r="K350" s="155" t="s">
        <v>255</v>
      </c>
      <c r="L350" s="130">
        <v>43000</v>
      </c>
      <c r="M350" s="155">
        <v>50</v>
      </c>
      <c r="N350" s="136">
        <v>-10000</v>
      </c>
      <c r="O350" s="122"/>
    </row>
    <row r="351" spans="1:16" x14ac:dyDescent="0.3">
      <c r="A351" s="65"/>
      <c r="B351" s="127">
        <v>2000400429</v>
      </c>
      <c r="C351" s="65">
        <v>3600318072</v>
      </c>
      <c r="D351" s="156">
        <v>3300</v>
      </c>
      <c r="E351" s="156" t="s">
        <v>254</v>
      </c>
      <c r="F351" s="130">
        <v>42970</v>
      </c>
      <c r="G351" s="156">
        <v>40</v>
      </c>
      <c r="H351" s="136">
        <v>50000</v>
      </c>
      <c r="I351" s="89">
        <v>3600448276</v>
      </c>
      <c r="J351" s="156">
        <v>3300</v>
      </c>
      <c r="K351" s="155" t="s">
        <v>255</v>
      </c>
      <c r="L351" s="130">
        <v>42996</v>
      </c>
      <c r="M351" s="155">
        <v>50</v>
      </c>
      <c r="N351" s="136">
        <v>-50000</v>
      </c>
      <c r="O351" s="122"/>
    </row>
    <row r="352" spans="1:16" x14ac:dyDescent="0.3">
      <c r="A352" s="65"/>
      <c r="B352" s="127">
        <v>2000400429</v>
      </c>
      <c r="C352" s="65">
        <v>3600318073</v>
      </c>
      <c r="D352" s="156">
        <v>3300</v>
      </c>
      <c r="E352" s="156" t="s">
        <v>254</v>
      </c>
      <c r="F352" s="130">
        <v>42970</v>
      </c>
      <c r="G352" s="156">
        <v>40</v>
      </c>
      <c r="H352" s="136">
        <v>50000</v>
      </c>
      <c r="I352" s="89">
        <v>3600406957</v>
      </c>
      <c r="J352" s="156">
        <v>3300</v>
      </c>
      <c r="K352" s="155" t="s">
        <v>255</v>
      </c>
      <c r="L352" s="130">
        <v>42997</v>
      </c>
      <c r="M352" s="155">
        <v>50</v>
      </c>
      <c r="N352" s="136">
        <v>-50000</v>
      </c>
      <c r="O352" s="122"/>
    </row>
    <row r="353" spans="1:16" s="110" customFormat="1" x14ac:dyDescent="0.3">
      <c r="A353" s="69"/>
      <c r="B353" s="145">
        <v>2000400429</v>
      </c>
      <c r="C353" s="69">
        <v>3600319659</v>
      </c>
      <c r="D353" s="146">
        <v>3300</v>
      </c>
      <c r="E353" s="146" t="s">
        <v>254</v>
      </c>
      <c r="F353" s="147">
        <v>42970</v>
      </c>
      <c r="G353" s="146">
        <v>40</v>
      </c>
      <c r="H353" s="143">
        <v>50000</v>
      </c>
      <c r="I353" s="90"/>
      <c r="J353" s="146"/>
      <c r="K353" s="149"/>
      <c r="L353" s="147"/>
      <c r="M353" s="149"/>
      <c r="N353" s="143"/>
      <c r="O353" s="162">
        <f>+H353</f>
        <v>50000</v>
      </c>
      <c r="P353" s="49"/>
    </row>
    <row r="354" spans="1:16" s="110" customFormat="1" x14ac:dyDescent="0.3">
      <c r="A354" s="69"/>
      <c r="B354" s="145">
        <v>2000400429</v>
      </c>
      <c r="C354" s="69">
        <v>3600319661</v>
      </c>
      <c r="D354" s="146">
        <v>3300</v>
      </c>
      <c r="E354" s="146" t="s">
        <v>254</v>
      </c>
      <c r="F354" s="147">
        <v>42970</v>
      </c>
      <c r="G354" s="146">
        <v>40</v>
      </c>
      <c r="H354" s="143">
        <v>50000</v>
      </c>
      <c r="I354" s="90"/>
      <c r="J354" s="146"/>
      <c r="K354" s="149"/>
      <c r="L354" s="147"/>
      <c r="M354" s="149"/>
      <c r="N354" s="143"/>
      <c r="O354" s="162">
        <f>+H354</f>
        <v>50000</v>
      </c>
      <c r="P354" s="49"/>
    </row>
    <row r="355" spans="1:16" s="110" customFormat="1" x14ac:dyDescent="0.3">
      <c r="A355" s="69"/>
      <c r="B355" s="145">
        <v>2000400429</v>
      </c>
      <c r="C355" s="69">
        <v>3600319662</v>
      </c>
      <c r="D355" s="146">
        <v>3300</v>
      </c>
      <c r="E355" s="146" t="s">
        <v>254</v>
      </c>
      <c r="F355" s="147">
        <v>42970</v>
      </c>
      <c r="G355" s="146">
        <v>40</v>
      </c>
      <c r="H355" s="143">
        <v>50000</v>
      </c>
      <c r="I355" s="90"/>
      <c r="J355" s="146"/>
      <c r="K355" s="149"/>
      <c r="L355" s="147"/>
      <c r="M355" s="149"/>
      <c r="N355" s="143"/>
      <c r="O355" s="162">
        <f>+H355</f>
        <v>50000</v>
      </c>
      <c r="P355" s="49"/>
    </row>
    <row r="356" spans="1:16" x14ac:dyDescent="0.3">
      <c r="A356" s="65"/>
      <c r="B356" s="127">
        <v>2000400429</v>
      </c>
      <c r="C356" s="65">
        <v>3600319663</v>
      </c>
      <c r="D356" s="156">
        <v>3300</v>
      </c>
      <c r="E356" s="156" t="s">
        <v>254</v>
      </c>
      <c r="F356" s="130">
        <v>42970</v>
      </c>
      <c r="G356" s="156">
        <v>40</v>
      </c>
      <c r="H356" s="136">
        <v>10000</v>
      </c>
      <c r="I356" s="89">
        <v>3600447982</v>
      </c>
      <c r="J356" s="156">
        <v>3300</v>
      </c>
      <c r="K356" s="155" t="s">
        <v>255</v>
      </c>
      <c r="L356" s="130">
        <v>42996</v>
      </c>
      <c r="M356" s="155">
        <v>50</v>
      </c>
      <c r="N356" s="136">
        <v>-10000</v>
      </c>
      <c r="O356" s="122"/>
    </row>
    <row r="357" spans="1:16" s="110" customFormat="1" x14ac:dyDescent="0.3">
      <c r="A357" s="69"/>
      <c r="B357" s="145">
        <v>2000400429</v>
      </c>
      <c r="C357" s="69">
        <v>3600319664</v>
      </c>
      <c r="D357" s="146">
        <v>3300</v>
      </c>
      <c r="E357" s="146" t="s">
        <v>254</v>
      </c>
      <c r="F357" s="147">
        <v>42970</v>
      </c>
      <c r="G357" s="146">
        <v>40</v>
      </c>
      <c r="H357" s="143">
        <v>10000</v>
      </c>
      <c r="I357" s="90"/>
      <c r="J357" s="146"/>
      <c r="K357" s="149"/>
      <c r="L357" s="147"/>
      <c r="M357" s="149"/>
      <c r="N357" s="143"/>
      <c r="O357" s="162">
        <f>+H357</f>
        <v>10000</v>
      </c>
      <c r="P357" s="49"/>
    </row>
    <row r="358" spans="1:16" x14ac:dyDescent="0.3">
      <c r="A358" s="65"/>
      <c r="B358" s="127">
        <v>2000400429</v>
      </c>
      <c r="C358" s="65">
        <v>3600319665</v>
      </c>
      <c r="D358" s="156">
        <v>3300</v>
      </c>
      <c r="E358" s="156" t="s">
        <v>254</v>
      </c>
      <c r="F358" s="130">
        <v>42970</v>
      </c>
      <c r="G358" s="156">
        <v>40</v>
      </c>
      <c r="H358" s="136">
        <v>10000</v>
      </c>
      <c r="I358" s="89">
        <v>3600436368</v>
      </c>
      <c r="J358" s="156">
        <v>3300</v>
      </c>
      <c r="K358" s="155" t="s">
        <v>255</v>
      </c>
      <c r="L358" s="130">
        <v>42997</v>
      </c>
      <c r="M358" s="155">
        <v>50</v>
      </c>
      <c r="N358" s="136">
        <f>-H358</f>
        <v>-10000</v>
      </c>
      <c r="O358" s="122"/>
    </row>
    <row r="359" spans="1:16" s="110" customFormat="1" x14ac:dyDescent="0.3">
      <c r="A359" s="69"/>
      <c r="B359" s="145">
        <v>2000400429</v>
      </c>
      <c r="C359" s="69">
        <v>3600319666</v>
      </c>
      <c r="D359" s="146">
        <v>3300</v>
      </c>
      <c r="E359" s="146" t="s">
        <v>254</v>
      </c>
      <c r="F359" s="147">
        <v>42970</v>
      </c>
      <c r="G359" s="146">
        <v>40</v>
      </c>
      <c r="H359" s="143">
        <v>10000</v>
      </c>
      <c r="I359" s="90"/>
      <c r="J359" s="146"/>
      <c r="K359" s="149"/>
      <c r="L359" s="147"/>
      <c r="M359" s="149"/>
      <c r="N359" s="143"/>
      <c r="O359" s="162">
        <f>+H359</f>
        <v>10000</v>
      </c>
      <c r="P359" s="49"/>
    </row>
    <row r="360" spans="1:16" s="110" customFormat="1" x14ac:dyDescent="0.3">
      <c r="A360" s="69"/>
      <c r="B360" s="145">
        <v>2000400429</v>
      </c>
      <c r="C360" s="69">
        <v>3600319667</v>
      </c>
      <c r="D360" s="146">
        <v>3300</v>
      </c>
      <c r="E360" s="146" t="s">
        <v>254</v>
      </c>
      <c r="F360" s="147">
        <v>42970</v>
      </c>
      <c r="G360" s="146">
        <v>40</v>
      </c>
      <c r="H360" s="143">
        <v>10000</v>
      </c>
      <c r="I360" s="90"/>
      <c r="J360" s="146"/>
      <c r="K360" s="149"/>
      <c r="L360" s="147"/>
      <c r="M360" s="149"/>
      <c r="N360" s="143"/>
      <c r="O360" s="162">
        <f>+H360</f>
        <v>10000</v>
      </c>
      <c r="P360" s="49"/>
    </row>
    <row r="361" spans="1:16" x14ac:dyDescent="0.3">
      <c r="A361" s="65"/>
      <c r="B361" s="127">
        <v>2000400429</v>
      </c>
      <c r="C361" s="65">
        <v>3600322268</v>
      </c>
      <c r="D361" s="156">
        <v>3300</v>
      </c>
      <c r="E361" s="156" t="s">
        <v>254</v>
      </c>
      <c r="F361" s="130">
        <v>42970</v>
      </c>
      <c r="G361" s="156">
        <v>40</v>
      </c>
      <c r="H361" s="136">
        <v>50000</v>
      </c>
      <c r="I361" s="89">
        <v>3600406958</v>
      </c>
      <c r="J361" s="156">
        <v>3300</v>
      </c>
      <c r="K361" s="155" t="s">
        <v>255</v>
      </c>
      <c r="L361" s="130">
        <v>43006</v>
      </c>
      <c r="M361" s="155">
        <v>50</v>
      </c>
      <c r="N361" s="136">
        <v>-50000</v>
      </c>
      <c r="O361" s="122"/>
    </row>
    <row r="362" spans="1:16" s="110" customFormat="1" x14ac:dyDescent="0.3">
      <c r="A362" s="69"/>
      <c r="B362" s="145">
        <v>2000400429</v>
      </c>
      <c r="C362" s="69">
        <v>3600322269</v>
      </c>
      <c r="D362" s="146">
        <v>3300</v>
      </c>
      <c r="E362" s="146" t="s">
        <v>254</v>
      </c>
      <c r="F362" s="147">
        <v>42970</v>
      </c>
      <c r="G362" s="146">
        <v>40</v>
      </c>
      <c r="H362" s="143">
        <v>50000</v>
      </c>
      <c r="I362" s="90"/>
      <c r="J362" s="146"/>
      <c r="K362" s="149"/>
      <c r="L362" s="147"/>
      <c r="M362" s="149"/>
      <c r="N362" s="143"/>
      <c r="O362" s="162">
        <f>+H362</f>
        <v>50000</v>
      </c>
      <c r="P362" s="49"/>
    </row>
    <row r="363" spans="1:16" s="110" customFormat="1" x14ac:dyDescent="0.3">
      <c r="A363" s="69"/>
      <c r="B363" s="145">
        <v>2000400429</v>
      </c>
      <c r="C363" s="69">
        <v>3600322787</v>
      </c>
      <c r="D363" s="146">
        <v>3300</v>
      </c>
      <c r="E363" s="146" t="s">
        <v>254</v>
      </c>
      <c r="F363" s="147">
        <v>42970</v>
      </c>
      <c r="G363" s="146">
        <v>40</v>
      </c>
      <c r="H363" s="143">
        <v>50000</v>
      </c>
      <c r="I363" s="90"/>
      <c r="J363" s="146"/>
      <c r="K363" s="149"/>
      <c r="L363" s="147"/>
      <c r="M363" s="149"/>
      <c r="N363" s="143"/>
      <c r="O363" s="162">
        <f>+H363</f>
        <v>50000</v>
      </c>
      <c r="P363" s="49"/>
    </row>
    <row r="364" spans="1:16" s="110" customFormat="1" x14ac:dyDescent="0.3">
      <c r="A364" s="69"/>
      <c r="B364" s="145">
        <v>2000400429</v>
      </c>
      <c r="C364" s="69">
        <v>3600323437</v>
      </c>
      <c r="D364" s="146">
        <v>3300</v>
      </c>
      <c r="E364" s="146" t="s">
        <v>254</v>
      </c>
      <c r="F364" s="147">
        <v>42970</v>
      </c>
      <c r="G364" s="146">
        <v>40</v>
      </c>
      <c r="H364" s="143">
        <v>50000</v>
      </c>
      <c r="I364" s="90"/>
      <c r="J364" s="146"/>
      <c r="K364" s="149"/>
      <c r="L364" s="147"/>
      <c r="M364" s="149"/>
      <c r="N364" s="143"/>
      <c r="O364" s="162">
        <f>+H364</f>
        <v>50000</v>
      </c>
      <c r="P364" s="49"/>
    </row>
    <row r="365" spans="1:16" s="110" customFormat="1" x14ac:dyDescent="0.3">
      <c r="A365" s="69"/>
      <c r="B365" s="145">
        <v>2000400429</v>
      </c>
      <c r="C365" s="69">
        <v>3600324104</v>
      </c>
      <c r="D365" s="146">
        <v>3300</v>
      </c>
      <c r="E365" s="146" t="s">
        <v>254</v>
      </c>
      <c r="F365" s="147">
        <v>42970</v>
      </c>
      <c r="G365" s="146">
        <v>40</v>
      </c>
      <c r="H365" s="143">
        <v>9600</v>
      </c>
      <c r="I365" s="90"/>
      <c r="J365" s="146"/>
      <c r="K365" s="149"/>
      <c r="L365" s="147"/>
      <c r="M365" s="149"/>
      <c r="N365" s="143"/>
      <c r="O365" s="162">
        <f>+H365</f>
        <v>9600</v>
      </c>
      <c r="P365" s="49"/>
    </row>
    <row r="366" spans="1:16" x14ac:dyDescent="0.3">
      <c r="A366" s="65"/>
      <c r="B366" s="127">
        <v>2000400429</v>
      </c>
      <c r="C366" s="65">
        <v>3600324105</v>
      </c>
      <c r="D366" s="156">
        <v>3300</v>
      </c>
      <c r="E366" s="156" t="s">
        <v>254</v>
      </c>
      <c r="F366" s="130">
        <v>42970</v>
      </c>
      <c r="G366" s="156">
        <v>40</v>
      </c>
      <c r="H366" s="136">
        <v>10000</v>
      </c>
      <c r="I366" s="89">
        <v>3600447981</v>
      </c>
      <c r="J366" s="156">
        <v>3300</v>
      </c>
      <c r="K366" s="155" t="s">
        <v>255</v>
      </c>
      <c r="L366" s="130">
        <v>42996</v>
      </c>
      <c r="M366" s="155">
        <v>50</v>
      </c>
      <c r="N366" s="136">
        <v>-10000</v>
      </c>
      <c r="O366" s="122"/>
    </row>
    <row r="367" spans="1:16" x14ac:dyDescent="0.3">
      <c r="A367" s="65"/>
      <c r="B367" s="127">
        <v>2000400429</v>
      </c>
      <c r="C367" s="65">
        <v>3600324106</v>
      </c>
      <c r="D367" s="156">
        <v>3300</v>
      </c>
      <c r="E367" s="156" t="s">
        <v>254</v>
      </c>
      <c r="F367" s="130">
        <v>42970</v>
      </c>
      <c r="G367" s="156">
        <v>40</v>
      </c>
      <c r="H367" s="136">
        <v>10000</v>
      </c>
      <c r="I367" s="89">
        <v>3600452443</v>
      </c>
      <c r="J367" s="156">
        <v>3300</v>
      </c>
      <c r="K367" s="155" t="s">
        <v>255</v>
      </c>
      <c r="L367" s="130">
        <v>42996</v>
      </c>
      <c r="M367" s="155">
        <v>50</v>
      </c>
      <c r="N367" s="136">
        <v>-10000</v>
      </c>
      <c r="O367" s="122"/>
    </row>
    <row r="368" spans="1:16" s="110" customFormat="1" x14ac:dyDescent="0.3">
      <c r="A368" s="69"/>
      <c r="B368" s="145">
        <v>2000400429</v>
      </c>
      <c r="C368" s="69">
        <v>3600324107</v>
      </c>
      <c r="D368" s="146">
        <v>3300</v>
      </c>
      <c r="E368" s="146" t="s">
        <v>254</v>
      </c>
      <c r="F368" s="147">
        <v>42970</v>
      </c>
      <c r="G368" s="146">
        <v>40</v>
      </c>
      <c r="H368" s="143">
        <v>10000</v>
      </c>
      <c r="I368" s="90"/>
      <c r="J368" s="146"/>
      <c r="K368" s="149"/>
      <c r="L368" s="147"/>
      <c r="M368" s="149"/>
      <c r="N368" s="143"/>
      <c r="O368" s="162">
        <f>+H368</f>
        <v>10000</v>
      </c>
      <c r="P368" s="49"/>
    </row>
    <row r="369" spans="1:16" s="110" customFormat="1" x14ac:dyDescent="0.3">
      <c r="A369" s="69"/>
      <c r="B369" s="145">
        <v>2000400429</v>
      </c>
      <c r="C369" s="69">
        <v>3600324108</v>
      </c>
      <c r="D369" s="146">
        <v>3300</v>
      </c>
      <c r="E369" s="146" t="s">
        <v>254</v>
      </c>
      <c r="F369" s="147">
        <v>42970</v>
      </c>
      <c r="G369" s="146">
        <v>40</v>
      </c>
      <c r="H369" s="143">
        <v>10000</v>
      </c>
      <c r="I369" s="90"/>
      <c r="J369" s="146"/>
      <c r="K369" s="149"/>
      <c r="L369" s="147"/>
      <c r="M369" s="149"/>
      <c r="N369" s="143"/>
      <c r="O369" s="162">
        <f>+H369</f>
        <v>10000</v>
      </c>
      <c r="P369" s="49"/>
    </row>
    <row r="370" spans="1:16" x14ac:dyDescent="0.3">
      <c r="A370" s="65"/>
      <c r="B370" s="127">
        <v>2000400429</v>
      </c>
      <c r="C370" s="65">
        <v>3600324109</v>
      </c>
      <c r="D370" s="156">
        <v>3300</v>
      </c>
      <c r="E370" s="156" t="s">
        <v>254</v>
      </c>
      <c r="F370" s="130">
        <v>42970</v>
      </c>
      <c r="G370" s="156">
        <v>40</v>
      </c>
      <c r="H370" s="136">
        <v>50000</v>
      </c>
      <c r="I370" s="89">
        <v>3600448871</v>
      </c>
      <c r="J370" s="156">
        <v>3300</v>
      </c>
      <c r="K370" s="155" t="s">
        <v>255</v>
      </c>
      <c r="L370" s="130">
        <v>43003</v>
      </c>
      <c r="M370" s="155">
        <v>50</v>
      </c>
      <c r="N370" s="136">
        <v>-50000</v>
      </c>
      <c r="O370" s="122"/>
    </row>
    <row r="371" spans="1:16" x14ac:dyDescent="0.3">
      <c r="A371" s="65"/>
      <c r="B371" s="127">
        <v>2000400429</v>
      </c>
      <c r="C371" s="65">
        <v>3600324401</v>
      </c>
      <c r="D371" s="156">
        <v>3300</v>
      </c>
      <c r="E371" s="156" t="s">
        <v>254</v>
      </c>
      <c r="F371" s="130">
        <v>42970</v>
      </c>
      <c r="G371" s="156">
        <v>40</v>
      </c>
      <c r="H371" s="136">
        <v>15000</v>
      </c>
      <c r="I371" s="89">
        <v>3600447640</v>
      </c>
      <c r="J371" s="156">
        <v>3300</v>
      </c>
      <c r="K371" s="155" t="s">
        <v>255</v>
      </c>
      <c r="L371" s="130">
        <v>42996</v>
      </c>
      <c r="M371" s="155">
        <v>50</v>
      </c>
      <c r="N371" s="136">
        <v>-15000</v>
      </c>
      <c r="O371" s="122"/>
    </row>
    <row r="372" spans="1:16" x14ac:dyDescent="0.3">
      <c r="A372" s="65"/>
      <c r="B372" s="127">
        <v>2000400429</v>
      </c>
      <c r="C372" s="65">
        <v>3600324402</v>
      </c>
      <c r="D372" s="156">
        <v>3300</v>
      </c>
      <c r="E372" s="156" t="s">
        <v>254</v>
      </c>
      <c r="F372" s="130">
        <v>42970</v>
      </c>
      <c r="G372" s="156">
        <v>40</v>
      </c>
      <c r="H372" s="136">
        <v>9636</v>
      </c>
      <c r="I372" s="89">
        <v>3600448319</v>
      </c>
      <c r="J372" s="156">
        <v>3300</v>
      </c>
      <c r="K372" s="155" t="s">
        <v>255</v>
      </c>
      <c r="L372" s="130">
        <v>42999</v>
      </c>
      <c r="M372" s="155">
        <v>50</v>
      </c>
      <c r="N372" s="136">
        <v>-9236</v>
      </c>
      <c r="O372" s="122"/>
    </row>
    <row r="373" spans="1:16" x14ac:dyDescent="0.3">
      <c r="A373" s="65"/>
      <c r="B373" s="127">
        <v>2000400429</v>
      </c>
      <c r="C373" s="65"/>
      <c r="D373" s="156"/>
      <c r="E373" s="156"/>
      <c r="F373" s="130"/>
      <c r="G373" s="156"/>
      <c r="H373" s="136"/>
      <c r="I373" s="89">
        <v>100292203</v>
      </c>
      <c r="J373" s="156">
        <v>3300</v>
      </c>
      <c r="K373" s="155" t="s">
        <v>255</v>
      </c>
      <c r="L373" s="130">
        <v>43000</v>
      </c>
      <c r="M373" s="155">
        <v>50</v>
      </c>
      <c r="N373" s="136">
        <v>-400</v>
      </c>
      <c r="O373" s="122"/>
    </row>
    <row r="374" spans="1:16" x14ac:dyDescent="0.3">
      <c r="A374" s="65"/>
      <c r="B374" s="127">
        <v>2000400429</v>
      </c>
      <c r="C374" s="65">
        <v>3600324403</v>
      </c>
      <c r="D374" s="156">
        <v>3300</v>
      </c>
      <c r="E374" s="156" t="s">
        <v>254</v>
      </c>
      <c r="F374" s="130">
        <v>42970</v>
      </c>
      <c r="G374" s="156">
        <v>40</v>
      </c>
      <c r="H374" s="136">
        <v>4042</v>
      </c>
      <c r="I374" s="89">
        <v>3600448146</v>
      </c>
      <c r="J374" s="156">
        <v>3300</v>
      </c>
      <c r="K374" s="155" t="s">
        <v>255</v>
      </c>
      <c r="L374" s="130">
        <v>42998</v>
      </c>
      <c r="M374" s="155">
        <v>50</v>
      </c>
      <c r="N374" s="136">
        <v>-3702</v>
      </c>
      <c r="O374" s="122"/>
    </row>
    <row r="375" spans="1:16" x14ac:dyDescent="0.3">
      <c r="A375" s="65"/>
      <c r="B375" s="127">
        <v>2000400429</v>
      </c>
      <c r="C375" s="65"/>
      <c r="D375" s="156"/>
      <c r="E375" s="156"/>
      <c r="F375" s="130"/>
      <c r="G375" s="156"/>
      <c r="H375" s="136"/>
      <c r="I375" s="89">
        <v>100290331</v>
      </c>
      <c r="J375" s="156">
        <v>3300</v>
      </c>
      <c r="K375" s="155" t="s">
        <v>255</v>
      </c>
      <c r="L375" s="130">
        <v>43000</v>
      </c>
      <c r="M375" s="155">
        <v>50</v>
      </c>
      <c r="N375" s="136">
        <v>-340</v>
      </c>
      <c r="O375" s="122"/>
    </row>
    <row r="376" spans="1:16" x14ac:dyDescent="0.3">
      <c r="A376" s="65"/>
      <c r="B376" s="127">
        <v>2000400429</v>
      </c>
      <c r="C376" s="65">
        <v>3600324404</v>
      </c>
      <c r="D376" s="156">
        <v>3300</v>
      </c>
      <c r="E376" s="156" t="s">
        <v>254</v>
      </c>
      <c r="F376" s="130">
        <v>42970</v>
      </c>
      <c r="G376" s="156">
        <v>40</v>
      </c>
      <c r="H376" s="136">
        <v>6364</v>
      </c>
      <c r="I376" s="89">
        <v>100280939</v>
      </c>
      <c r="J376" s="156">
        <v>3300</v>
      </c>
      <c r="K376" s="155" t="s">
        <v>255</v>
      </c>
      <c r="L376" s="130">
        <v>42997</v>
      </c>
      <c r="M376" s="155">
        <v>50</v>
      </c>
      <c r="N376" s="136">
        <v>-1200</v>
      </c>
      <c r="O376" s="122"/>
    </row>
    <row r="377" spans="1:16" x14ac:dyDescent="0.3">
      <c r="A377" s="65"/>
      <c r="B377" s="127">
        <v>2000400429</v>
      </c>
      <c r="C377" s="65"/>
      <c r="D377" s="156"/>
      <c r="E377" s="156"/>
      <c r="F377" s="130"/>
      <c r="G377" s="156"/>
      <c r="H377" s="136"/>
      <c r="I377" s="89">
        <v>3600448311</v>
      </c>
      <c r="J377" s="156">
        <v>3300</v>
      </c>
      <c r="K377" s="155" t="s">
        <v>255</v>
      </c>
      <c r="L377" s="130">
        <v>42998</v>
      </c>
      <c r="M377" s="155">
        <v>50</v>
      </c>
      <c r="N377" s="136">
        <v>-5164</v>
      </c>
      <c r="O377" s="122"/>
    </row>
    <row r="378" spans="1:16" x14ac:dyDescent="0.3">
      <c r="A378" s="65"/>
      <c r="B378" s="127">
        <v>2000400429</v>
      </c>
      <c r="C378" s="65">
        <v>3600324405</v>
      </c>
      <c r="D378" s="156">
        <v>3300</v>
      </c>
      <c r="E378" s="156" t="s">
        <v>254</v>
      </c>
      <c r="F378" s="130">
        <v>42970</v>
      </c>
      <c r="G378" s="156">
        <v>40</v>
      </c>
      <c r="H378" s="136">
        <v>7762</v>
      </c>
      <c r="I378" s="89">
        <v>3600448144</v>
      </c>
      <c r="J378" s="156">
        <v>3300</v>
      </c>
      <c r="K378" s="155" t="s">
        <v>255</v>
      </c>
      <c r="L378" s="130">
        <v>42998</v>
      </c>
      <c r="M378" s="155">
        <v>50</v>
      </c>
      <c r="N378" s="136">
        <v>-7762</v>
      </c>
      <c r="O378" s="122"/>
    </row>
    <row r="379" spans="1:16" x14ac:dyDescent="0.3">
      <c r="A379" s="65"/>
      <c r="B379" s="127">
        <v>2000400429</v>
      </c>
      <c r="C379" s="65">
        <v>3600324406</v>
      </c>
      <c r="D379" s="156">
        <v>3300</v>
      </c>
      <c r="E379" s="156" t="s">
        <v>254</v>
      </c>
      <c r="F379" s="130">
        <v>42970</v>
      </c>
      <c r="G379" s="156">
        <v>40</v>
      </c>
      <c r="H379" s="136">
        <v>6120</v>
      </c>
      <c r="I379" s="89">
        <v>3600447641</v>
      </c>
      <c r="J379" s="156">
        <v>3300</v>
      </c>
      <c r="K379" s="155" t="s">
        <v>255</v>
      </c>
      <c r="L379" s="130">
        <v>42996</v>
      </c>
      <c r="M379" s="155">
        <v>50</v>
      </c>
      <c r="N379" s="136">
        <v>-6120</v>
      </c>
      <c r="O379" s="122"/>
    </row>
    <row r="380" spans="1:16" x14ac:dyDescent="0.3">
      <c r="A380" s="65"/>
      <c r="B380" s="127">
        <v>2000400429</v>
      </c>
      <c r="C380" s="65">
        <v>3600324407</v>
      </c>
      <c r="D380" s="156">
        <v>3300</v>
      </c>
      <c r="E380" s="156" t="s">
        <v>254</v>
      </c>
      <c r="F380" s="130">
        <v>42970</v>
      </c>
      <c r="G380" s="156">
        <v>40</v>
      </c>
      <c r="H380" s="136">
        <v>5936</v>
      </c>
      <c r="I380" s="89">
        <v>3600417790</v>
      </c>
      <c r="J380" s="156">
        <v>3300</v>
      </c>
      <c r="K380" s="155" t="s">
        <v>255</v>
      </c>
      <c r="L380" s="130">
        <v>43000</v>
      </c>
      <c r="M380" s="155">
        <v>50</v>
      </c>
      <c r="N380" s="136">
        <v>-5936</v>
      </c>
      <c r="O380" s="122"/>
    </row>
    <row r="381" spans="1:16" x14ac:dyDescent="0.3">
      <c r="A381" s="65"/>
      <c r="B381" s="127">
        <v>2000400429</v>
      </c>
      <c r="C381" s="65">
        <v>3600324408</v>
      </c>
      <c r="D381" s="156">
        <v>3300</v>
      </c>
      <c r="E381" s="156" t="s">
        <v>254</v>
      </c>
      <c r="F381" s="130">
        <v>42970</v>
      </c>
      <c r="G381" s="156">
        <v>40</v>
      </c>
      <c r="H381" s="136">
        <v>6448</v>
      </c>
      <c r="I381" s="89">
        <v>3600447645</v>
      </c>
      <c r="J381" s="156">
        <v>3300</v>
      </c>
      <c r="K381" s="155" t="s">
        <v>255</v>
      </c>
      <c r="L381" s="130">
        <v>42997</v>
      </c>
      <c r="M381" s="155">
        <v>50</v>
      </c>
      <c r="N381" s="136">
        <v>-6448</v>
      </c>
      <c r="O381" s="122"/>
    </row>
    <row r="382" spans="1:16" x14ac:dyDescent="0.3">
      <c r="A382" s="65"/>
      <c r="B382" s="127">
        <v>2000400429</v>
      </c>
      <c r="C382" s="65">
        <v>3600324409</v>
      </c>
      <c r="D382" s="156">
        <v>3300</v>
      </c>
      <c r="E382" s="156" t="s">
        <v>254</v>
      </c>
      <c r="F382" s="130">
        <v>42970</v>
      </c>
      <c r="G382" s="156">
        <v>40</v>
      </c>
      <c r="H382" s="136">
        <v>19480</v>
      </c>
      <c r="I382" s="89">
        <v>100290491</v>
      </c>
      <c r="J382" s="156">
        <v>3300</v>
      </c>
      <c r="K382" s="156" t="s">
        <v>256</v>
      </c>
      <c r="L382" s="130">
        <v>43004</v>
      </c>
      <c r="M382" s="155">
        <v>50</v>
      </c>
      <c r="N382" s="136">
        <v>-900</v>
      </c>
      <c r="O382" s="122"/>
    </row>
    <row r="383" spans="1:16" x14ac:dyDescent="0.3">
      <c r="A383" s="65"/>
      <c r="B383" s="127">
        <v>2000400429</v>
      </c>
      <c r="C383" s="65"/>
      <c r="D383" s="156"/>
      <c r="E383" s="156"/>
      <c r="F383" s="130"/>
      <c r="G383" s="156"/>
      <c r="H383" s="136"/>
      <c r="I383" s="89">
        <v>3600430192</v>
      </c>
      <c r="J383" s="156">
        <v>3300</v>
      </c>
      <c r="K383" s="155" t="s">
        <v>255</v>
      </c>
      <c r="L383" s="130">
        <v>43005</v>
      </c>
      <c r="M383" s="155">
        <v>50</v>
      </c>
      <c r="N383" s="136">
        <v>-18580</v>
      </c>
      <c r="O383" s="122"/>
    </row>
    <row r="384" spans="1:16" x14ac:dyDescent="0.3">
      <c r="A384" s="65"/>
      <c r="B384" s="127">
        <v>2000400429</v>
      </c>
      <c r="C384" s="65">
        <v>3600324410</v>
      </c>
      <c r="D384" s="156">
        <v>3300</v>
      </c>
      <c r="E384" s="156" t="s">
        <v>254</v>
      </c>
      <c r="F384" s="130">
        <v>42970</v>
      </c>
      <c r="G384" s="156">
        <v>40</v>
      </c>
      <c r="H384" s="136">
        <v>4620</v>
      </c>
      <c r="I384" s="89">
        <v>3600448214</v>
      </c>
      <c r="J384" s="156">
        <v>3300</v>
      </c>
      <c r="K384" s="155" t="s">
        <v>255</v>
      </c>
      <c r="L384" s="130">
        <v>42998</v>
      </c>
      <c r="M384" s="155">
        <v>50</v>
      </c>
      <c r="N384" s="136">
        <v>-4620</v>
      </c>
      <c r="O384" s="122"/>
    </row>
    <row r="385" spans="1:16" x14ac:dyDescent="0.3">
      <c r="A385" s="65"/>
      <c r="B385" s="127">
        <v>2000400429</v>
      </c>
      <c r="C385" s="65">
        <v>3600324411</v>
      </c>
      <c r="D385" s="156">
        <v>3300</v>
      </c>
      <c r="E385" s="156" t="s">
        <v>254</v>
      </c>
      <c r="F385" s="130">
        <v>42970</v>
      </c>
      <c r="G385" s="156">
        <v>40</v>
      </c>
      <c r="H385" s="136">
        <v>4620</v>
      </c>
      <c r="I385" s="89">
        <v>3600448310</v>
      </c>
      <c r="J385" s="156">
        <v>3300</v>
      </c>
      <c r="K385" s="155" t="s">
        <v>255</v>
      </c>
      <c r="L385" s="130">
        <v>42998</v>
      </c>
      <c r="M385" s="155">
        <v>50</v>
      </c>
      <c r="N385" s="136">
        <v>-4620</v>
      </c>
      <c r="O385" s="122"/>
    </row>
    <row r="386" spans="1:16" x14ac:dyDescent="0.3">
      <c r="A386" s="65"/>
      <c r="B386" s="127">
        <v>2000400429</v>
      </c>
      <c r="C386" s="65">
        <v>3600324412</v>
      </c>
      <c r="D386" s="156">
        <v>3300</v>
      </c>
      <c r="E386" s="156" t="s">
        <v>254</v>
      </c>
      <c r="F386" s="130">
        <v>42970</v>
      </c>
      <c r="G386" s="156">
        <v>40</v>
      </c>
      <c r="H386" s="136">
        <v>50400</v>
      </c>
      <c r="I386" s="89">
        <v>3600447371</v>
      </c>
      <c r="J386" s="156">
        <v>3300</v>
      </c>
      <c r="K386" s="155" t="s">
        <v>255</v>
      </c>
      <c r="L386" s="130">
        <v>42991</v>
      </c>
      <c r="M386" s="155">
        <v>50</v>
      </c>
      <c r="N386" s="136">
        <v>-50400</v>
      </c>
      <c r="O386" s="122"/>
    </row>
    <row r="387" spans="1:16" x14ac:dyDescent="0.3">
      <c r="A387" s="65"/>
      <c r="B387" s="127">
        <v>2000400429</v>
      </c>
      <c r="C387" s="176">
        <v>3600326904</v>
      </c>
      <c r="D387" s="177">
        <v>3300</v>
      </c>
      <c r="E387" s="177" t="s">
        <v>254</v>
      </c>
      <c r="F387" s="178">
        <v>42971</v>
      </c>
      <c r="G387" s="177">
        <v>40</v>
      </c>
      <c r="H387" s="179">
        <v>10000</v>
      </c>
      <c r="I387" s="180">
        <v>3600389242</v>
      </c>
      <c r="J387" s="177">
        <v>3300</v>
      </c>
      <c r="K387" s="181" t="s">
        <v>255</v>
      </c>
      <c r="L387" s="178">
        <v>42978</v>
      </c>
      <c r="M387" s="181">
        <v>50</v>
      </c>
      <c r="N387" s="179">
        <f>-H387</f>
        <v>-10000</v>
      </c>
      <c r="O387" s="122"/>
    </row>
    <row r="388" spans="1:16" x14ac:dyDescent="0.3">
      <c r="A388" s="65"/>
      <c r="B388" s="127">
        <v>2000400429</v>
      </c>
      <c r="C388" s="65">
        <v>3600325833</v>
      </c>
      <c r="D388" s="156">
        <v>3300</v>
      </c>
      <c r="E388" s="156" t="s">
        <v>254</v>
      </c>
      <c r="F388" s="130">
        <v>42972</v>
      </c>
      <c r="G388" s="155">
        <v>40</v>
      </c>
      <c r="H388" s="136">
        <v>49500</v>
      </c>
      <c r="I388" s="89">
        <v>3900032304</v>
      </c>
      <c r="J388" s="156">
        <v>3300</v>
      </c>
      <c r="K388" s="155" t="s">
        <v>255</v>
      </c>
      <c r="L388" s="130">
        <v>42972</v>
      </c>
      <c r="M388" s="155">
        <v>50</v>
      </c>
      <c r="N388" s="136">
        <f>-H388</f>
        <v>-49500</v>
      </c>
      <c r="O388" s="122"/>
    </row>
    <row r="389" spans="1:16" x14ac:dyDescent="0.3">
      <c r="A389" s="65"/>
      <c r="B389" s="127">
        <v>2000400429</v>
      </c>
      <c r="C389" s="65">
        <v>3600010768</v>
      </c>
      <c r="D389" s="156">
        <v>3300</v>
      </c>
      <c r="E389" s="156" t="s">
        <v>254</v>
      </c>
      <c r="F389" s="130">
        <v>42972</v>
      </c>
      <c r="G389" s="155">
        <v>40</v>
      </c>
      <c r="H389" s="136">
        <v>59700</v>
      </c>
      <c r="I389" s="89">
        <v>3600452426</v>
      </c>
      <c r="J389" s="155">
        <v>3300</v>
      </c>
      <c r="K389" s="155" t="s">
        <v>255</v>
      </c>
      <c r="L389" s="130">
        <v>43006</v>
      </c>
      <c r="M389" s="155">
        <v>50</v>
      </c>
      <c r="N389" s="136">
        <v>-59700</v>
      </c>
      <c r="O389" s="122"/>
      <c r="P389" s="58"/>
    </row>
    <row r="390" spans="1:16" s="110" customFormat="1" x14ac:dyDescent="0.3">
      <c r="A390" s="69"/>
      <c r="B390" s="145">
        <v>2000400429</v>
      </c>
      <c r="C390" s="69">
        <v>3600010769</v>
      </c>
      <c r="D390" s="146">
        <v>3300</v>
      </c>
      <c r="E390" s="146" t="s">
        <v>254</v>
      </c>
      <c r="F390" s="147">
        <v>42972</v>
      </c>
      <c r="G390" s="149">
        <v>40</v>
      </c>
      <c r="H390" s="143">
        <v>7600</v>
      </c>
      <c r="I390" s="162"/>
      <c r="J390" s="149"/>
      <c r="K390" s="149"/>
      <c r="L390" s="147"/>
      <c r="M390" s="149"/>
      <c r="N390" s="143"/>
      <c r="O390" s="162">
        <f>+H390</f>
        <v>7600</v>
      </c>
      <c r="P390" s="47"/>
    </row>
    <row r="391" spans="1:16" x14ac:dyDescent="0.3">
      <c r="A391" s="65"/>
      <c r="B391" s="127">
        <v>2000400429</v>
      </c>
      <c r="C391" s="65">
        <v>3600010770</v>
      </c>
      <c r="D391" s="156">
        <v>3300</v>
      </c>
      <c r="E391" s="156" t="s">
        <v>254</v>
      </c>
      <c r="F391" s="130">
        <v>42972</v>
      </c>
      <c r="G391" s="155">
        <v>40</v>
      </c>
      <c r="H391" s="136">
        <v>2640</v>
      </c>
      <c r="I391" s="89">
        <v>3600450380</v>
      </c>
      <c r="J391" s="155">
        <v>3300</v>
      </c>
      <c r="K391" s="155" t="s">
        <v>255</v>
      </c>
      <c r="L391" s="130">
        <v>42999</v>
      </c>
      <c r="M391" s="155">
        <v>50</v>
      </c>
      <c r="N391" s="136">
        <v>-2640</v>
      </c>
      <c r="O391" s="122"/>
      <c r="P391" s="58"/>
    </row>
    <row r="392" spans="1:16" x14ac:dyDescent="0.3">
      <c r="A392" s="65"/>
      <c r="B392" s="127">
        <v>2000400429</v>
      </c>
      <c r="C392" s="65">
        <v>3600010771</v>
      </c>
      <c r="D392" s="156">
        <v>3300</v>
      </c>
      <c r="E392" s="156" t="s">
        <v>254</v>
      </c>
      <c r="F392" s="130">
        <v>42972</v>
      </c>
      <c r="G392" s="155">
        <v>40</v>
      </c>
      <c r="H392" s="136">
        <v>2620</v>
      </c>
      <c r="I392" s="89">
        <v>100296507</v>
      </c>
      <c r="J392" s="155">
        <v>3300</v>
      </c>
      <c r="K392" s="155" t="s">
        <v>256</v>
      </c>
      <c r="L392" s="130">
        <v>43004</v>
      </c>
      <c r="M392" s="155">
        <v>50</v>
      </c>
      <c r="N392" s="136">
        <v>-108</v>
      </c>
      <c r="O392" s="122"/>
      <c r="P392" s="58"/>
    </row>
    <row r="393" spans="1:16" x14ac:dyDescent="0.3">
      <c r="A393" s="65"/>
      <c r="B393" s="127">
        <v>2000400429</v>
      </c>
      <c r="C393" s="65"/>
      <c r="D393" s="156"/>
      <c r="E393" s="156"/>
      <c r="F393" s="130"/>
      <c r="G393" s="155"/>
      <c r="H393" s="136"/>
      <c r="I393" s="89">
        <v>3600449642</v>
      </c>
      <c r="J393" s="155">
        <v>3300</v>
      </c>
      <c r="K393" s="155" t="s">
        <v>255</v>
      </c>
      <c r="L393" s="130">
        <v>43004</v>
      </c>
      <c r="M393" s="155">
        <v>50</v>
      </c>
      <c r="N393" s="136">
        <v>-2512</v>
      </c>
      <c r="O393" s="122"/>
      <c r="P393" s="58"/>
    </row>
    <row r="394" spans="1:16" x14ac:dyDescent="0.3">
      <c r="A394" s="65"/>
      <c r="B394" s="127">
        <v>2000400429</v>
      </c>
      <c r="C394" s="65">
        <v>3600325834</v>
      </c>
      <c r="D394" s="156">
        <v>3300</v>
      </c>
      <c r="E394" s="156" t="s">
        <v>254</v>
      </c>
      <c r="F394" s="130">
        <v>42972</v>
      </c>
      <c r="G394" s="155">
        <v>40</v>
      </c>
      <c r="H394" s="136">
        <v>7522</v>
      </c>
      <c r="I394" s="89">
        <v>3600449735</v>
      </c>
      <c r="J394" s="155">
        <v>3300</v>
      </c>
      <c r="K394" s="155" t="s">
        <v>255</v>
      </c>
      <c r="L394" s="130">
        <v>42996</v>
      </c>
      <c r="M394" s="155">
        <v>50</v>
      </c>
      <c r="N394" s="136">
        <v>-7522</v>
      </c>
      <c r="O394" s="122"/>
      <c r="P394" s="58"/>
    </row>
    <row r="395" spans="1:16" s="110" customFormat="1" x14ac:dyDescent="0.3">
      <c r="A395" s="69"/>
      <c r="B395" s="145">
        <v>2000400429</v>
      </c>
      <c r="C395" s="69">
        <v>3600325835</v>
      </c>
      <c r="D395" s="146">
        <v>3300</v>
      </c>
      <c r="E395" s="146" t="s">
        <v>254</v>
      </c>
      <c r="F395" s="147">
        <v>42972</v>
      </c>
      <c r="G395" s="149">
        <v>40</v>
      </c>
      <c r="H395" s="143">
        <v>9720</v>
      </c>
      <c r="I395" s="162"/>
      <c r="J395" s="149"/>
      <c r="K395" s="149"/>
      <c r="L395" s="147"/>
      <c r="M395" s="149"/>
      <c r="N395" s="143"/>
      <c r="O395" s="162">
        <f>+H395</f>
        <v>9720</v>
      </c>
      <c r="P395" s="47"/>
    </row>
    <row r="396" spans="1:16" x14ac:dyDescent="0.3">
      <c r="A396" s="65"/>
      <c r="B396" s="127">
        <v>2000400429</v>
      </c>
      <c r="C396" s="65">
        <v>3600329310</v>
      </c>
      <c r="D396" s="156">
        <v>3300</v>
      </c>
      <c r="E396" s="156" t="s">
        <v>254</v>
      </c>
      <c r="F396" s="130">
        <v>42972</v>
      </c>
      <c r="G396" s="155">
        <v>40</v>
      </c>
      <c r="H396" s="136">
        <v>44160</v>
      </c>
      <c r="I396" s="89">
        <v>3600444627</v>
      </c>
      <c r="J396" s="155">
        <v>3300</v>
      </c>
      <c r="K396" s="155" t="s">
        <v>255</v>
      </c>
      <c r="L396" s="130">
        <v>42999</v>
      </c>
      <c r="M396" s="155">
        <v>50</v>
      </c>
      <c r="N396" s="136">
        <v>-44160</v>
      </c>
      <c r="O396" s="122"/>
      <c r="P396" s="47"/>
    </row>
    <row r="397" spans="1:16" x14ac:dyDescent="0.3">
      <c r="A397" s="65"/>
      <c r="B397" s="127">
        <v>2000400429</v>
      </c>
      <c r="C397" s="65">
        <v>3600329311</v>
      </c>
      <c r="D397" s="156">
        <v>3300</v>
      </c>
      <c r="E397" s="156" t="s">
        <v>254</v>
      </c>
      <c r="F397" s="130">
        <v>42972</v>
      </c>
      <c r="G397" s="155">
        <v>40</v>
      </c>
      <c r="H397" s="136">
        <v>5580</v>
      </c>
      <c r="I397" s="89">
        <v>3600440874</v>
      </c>
      <c r="J397" s="155">
        <v>3300</v>
      </c>
      <c r="K397" s="155" t="s">
        <v>255</v>
      </c>
      <c r="L397" s="130">
        <v>43004</v>
      </c>
      <c r="M397" s="155">
        <v>50</v>
      </c>
      <c r="N397" s="136">
        <v>-5580</v>
      </c>
      <c r="O397" s="122"/>
      <c r="P397" s="47"/>
    </row>
    <row r="398" spans="1:16" s="110" customFormat="1" x14ac:dyDescent="0.3">
      <c r="A398" s="69"/>
      <c r="B398" s="145">
        <v>2000400429</v>
      </c>
      <c r="C398" s="69">
        <v>3600329312</v>
      </c>
      <c r="D398" s="146">
        <v>3300</v>
      </c>
      <c r="E398" s="146" t="s">
        <v>254</v>
      </c>
      <c r="F398" s="147">
        <v>42972</v>
      </c>
      <c r="G398" s="149">
        <v>40</v>
      </c>
      <c r="H398" s="143">
        <v>6380</v>
      </c>
      <c r="I398" s="162"/>
      <c r="J398" s="149"/>
      <c r="K398" s="149"/>
      <c r="L398" s="147"/>
      <c r="M398" s="149"/>
      <c r="N398" s="143"/>
      <c r="O398" s="162">
        <f>+H398</f>
        <v>6380</v>
      </c>
      <c r="P398" s="47"/>
    </row>
    <row r="399" spans="1:16" x14ac:dyDescent="0.3">
      <c r="A399" s="65"/>
      <c r="B399" s="127">
        <v>2000400429</v>
      </c>
      <c r="C399" s="65">
        <v>3600329456</v>
      </c>
      <c r="D399" s="156">
        <v>3300</v>
      </c>
      <c r="E399" s="156" t="s">
        <v>254</v>
      </c>
      <c r="F399" s="130">
        <v>42972</v>
      </c>
      <c r="G399" s="155">
        <v>40</v>
      </c>
      <c r="H399" s="136">
        <v>9624</v>
      </c>
      <c r="I399" s="89">
        <v>3600450381</v>
      </c>
      <c r="J399" s="155">
        <v>3300</v>
      </c>
      <c r="K399" s="155" t="s">
        <v>255</v>
      </c>
      <c r="L399" s="130">
        <v>43000</v>
      </c>
      <c r="M399" s="155">
        <v>50</v>
      </c>
      <c r="N399" s="136">
        <v>-9624</v>
      </c>
      <c r="O399" s="122"/>
      <c r="P399" s="47"/>
    </row>
    <row r="400" spans="1:16" x14ac:dyDescent="0.3">
      <c r="A400" s="65"/>
      <c r="B400" s="127">
        <v>2000400429</v>
      </c>
      <c r="C400" s="65">
        <v>3600002033</v>
      </c>
      <c r="D400" s="156">
        <v>3300</v>
      </c>
      <c r="E400" s="156" t="s">
        <v>254</v>
      </c>
      <c r="F400" s="130">
        <v>42975</v>
      </c>
      <c r="G400" s="155">
        <v>40</v>
      </c>
      <c r="H400" s="136">
        <v>15270</v>
      </c>
      <c r="I400" s="89">
        <v>100294982</v>
      </c>
      <c r="J400" s="155">
        <v>3300</v>
      </c>
      <c r="K400" s="155" t="s">
        <v>256</v>
      </c>
      <c r="L400" s="130">
        <v>43006</v>
      </c>
      <c r="M400" s="155">
        <v>50</v>
      </c>
      <c r="N400" s="136">
        <v>-150</v>
      </c>
      <c r="O400" s="122"/>
      <c r="P400" s="47"/>
    </row>
    <row r="401" spans="1:16" x14ac:dyDescent="0.3">
      <c r="A401" s="65"/>
      <c r="B401" s="127">
        <v>2000400429</v>
      </c>
      <c r="C401" s="65"/>
      <c r="D401" s="156"/>
      <c r="E401" s="156"/>
      <c r="F401" s="130"/>
      <c r="G401" s="155"/>
      <c r="H401" s="136"/>
      <c r="I401" s="89">
        <v>3600449968</v>
      </c>
      <c r="J401" s="155">
        <v>3300</v>
      </c>
      <c r="K401" s="155" t="s">
        <v>255</v>
      </c>
      <c r="L401" s="130">
        <v>43006</v>
      </c>
      <c r="M401" s="155">
        <v>50</v>
      </c>
      <c r="N401" s="136">
        <v>-15120</v>
      </c>
      <c r="O401" s="122"/>
      <c r="P401" s="47"/>
    </row>
    <row r="402" spans="1:16" x14ac:dyDescent="0.3">
      <c r="A402" s="65"/>
      <c r="B402" s="127">
        <v>2000400429</v>
      </c>
      <c r="C402" s="65">
        <v>3600002034</v>
      </c>
      <c r="D402" s="156">
        <v>3300</v>
      </c>
      <c r="E402" s="156" t="s">
        <v>254</v>
      </c>
      <c r="F402" s="130">
        <v>42975</v>
      </c>
      <c r="G402" s="155">
        <v>40</v>
      </c>
      <c r="H402" s="136">
        <v>10000</v>
      </c>
      <c r="I402" s="89">
        <v>3600449972</v>
      </c>
      <c r="J402" s="155">
        <v>3300</v>
      </c>
      <c r="K402" s="155" t="s">
        <v>255</v>
      </c>
      <c r="L402" s="130">
        <v>43006</v>
      </c>
      <c r="M402" s="155">
        <v>50</v>
      </c>
      <c r="N402" s="136">
        <v>-10000</v>
      </c>
      <c r="O402" s="122"/>
      <c r="P402" s="47"/>
    </row>
    <row r="403" spans="1:16" s="110" customFormat="1" x14ac:dyDescent="0.3">
      <c r="A403" s="69"/>
      <c r="B403" s="145">
        <v>2000400429</v>
      </c>
      <c r="C403" s="69">
        <v>3600002035</v>
      </c>
      <c r="D403" s="146">
        <v>3300</v>
      </c>
      <c r="E403" s="146" t="s">
        <v>254</v>
      </c>
      <c r="F403" s="147">
        <v>42975</v>
      </c>
      <c r="G403" s="149">
        <v>40</v>
      </c>
      <c r="H403" s="143">
        <v>1390</v>
      </c>
      <c r="I403" s="162"/>
      <c r="J403" s="149"/>
      <c r="K403" s="149"/>
      <c r="L403" s="147"/>
      <c r="M403" s="149"/>
      <c r="N403" s="143"/>
      <c r="O403" s="162">
        <f>+H403</f>
        <v>1390</v>
      </c>
      <c r="P403" s="47"/>
    </row>
    <row r="404" spans="1:16" x14ac:dyDescent="0.3">
      <c r="A404" s="65"/>
      <c r="B404" s="127">
        <v>2000400429</v>
      </c>
      <c r="C404" s="65">
        <v>3600016630</v>
      </c>
      <c r="D404" s="156">
        <v>3300</v>
      </c>
      <c r="E404" s="156" t="s">
        <v>254</v>
      </c>
      <c r="F404" s="130">
        <v>42975</v>
      </c>
      <c r="G404" s="155">
        <v>40</v>
      </c>
      <c r="H404" s="136">
        <v>10000</v>
      </c>
      <c r="I404" s="89">
        <v>3600452422</v>
      </c>
      <c r="J404" s="155">
        <v>3300</v>
      </c>
      <c r="K404" s="155" t="s">
        <v>255</v>
      </c>
      <c r="L404" s="130">
        <v>43006</v>
      </c>
      <c r="M404" s="155">
        <v>50</v>
      </c>
      <c r="N404" s="136">
        <v>-10000</v>
      </c>
      <c r="O404" s="122"/>
      <c r="P404" s="47"/>
    </row>
    <row r="405" spans="1:16" x14ac:dyDescent="0.3">
      <c r="A405" s="65"/>
      <c r="B405" s="127">
        <v>2000400429</v>
      </c>
      <c r="C405" s="65">
        <v>3600050728</v>
      </c>
      <c r="D405" s="156">
        <v>3300</v>
      </c>
      <c r="E405" s="156" t="s">
        <v>254</v>
      </c>
      <c r="F405" s="130">
        <v>42975</v>
      </c>
      <c r="G405" s="155">
        <v>40</v>
      </c>
      <c r="H405" s="136">
        <v>4520</v>
      </c>
      <c r="I405" s="89">
        <v>3600452424</v>
      </c>
      <c r="J405" s="155">
        <v>3300</v>
      </c>
      <c r="K405" s="155" t="s">
        <v>255</v>
      </c>
      <c r="L405" s="130">
        <v>43006</v>
      </c>
      <c r="M405" s="155">
        <v>50</v>
      </c>
      <c r="N405" s="136">
        <v>-4520</v>
      </c>
      <c r="O405" s="122"/>
      <c r="P405" s="47"/>
    </row>
    <row r="406" spans="1:16" s="110" customFormat="1" x14ac:dyDescent="0.3">
      <c r="A406" s="69"/>
      <c r="B406" s="145">
        <v>2000400429</v>
      </c>
      <c r="C406" s="69">
        <v>3600050729</v>
      </c>
      <c r="D406" s="146">
        <v>3300</v>
      </c>
      <c r="E406" s="146" t="s">
        <v>254</v>
      </c>
      <c r="F406" s="147">
        <v>42975</v>
      </c>
      <c r="G406" s="149">
        <v>40</v>
      </c>
      <c r="H406" s="143">
        <v>8220</v>
      </c>
      <c r="I406" s="162"/>
      <c r="J406" s="149"/>
      <c r="K406" s="149"/>
      <c r="L406" s="147"/>
      <c r="M406" s="149"/>
      <c r="N406" s="143"/>
      <c r="O406" s="162">
        <f>+H406</f>
        <v>8220</v>
      </c>
      <c r="P406" s="47"/>
    </row>
    <row r="407" spans="1:16" s="110" customFormat="1" x14ac:dyDescent="0.3">
      <c r="A407" s="69"/>
      <c r="B407" s="145">
        <v>2000400429</v>
      </c>
      <c r="C407" s="69">
        <v>3600050730</v>
      </c>
      <c r="D407" s="146">
        <v>3300</v>
      </c>
      <c r="E407" s="146" t="s">
        <v>254</v>
      </c>
      <c r="F407" s="147">
        <v>42975</v>
      </c>
      <c r="G407" s="149">
        <v>40</v>
      </c>
      <c r="H407" s="143">
        <v>7560</v>
      </c>
      <c r="I407" s="162"/>
      <c r="J407" s="149"/>
      <c r="K407" s="149"/>
      <c r="L407" s="147"/>
      <c r="M407" s="149"/>
      <c r="N407" s="143"/>
      <c r="O407" s="162">
        <f>+H407</f>
        <v>7560</v>
      </c>
      <c r="P407" s="47"/>
    </row>
    <row r="408" spans="1:16" x14ac:dyDescent="0.3">
      <c r="A408" s="65"/>
      <c r="B408" s="127">
        <v>2000400429</v>
      </c>
      <c r="C408" s="65">
        <v>3600050731</v>
      </c>
      <c r="D408" s="156">
        <v>3300</v>
      </c>
      <c r="E408" s="156" t="s">
        <v>254</v>
      </c>
      <c r="F408" s="130">
        <v>42975</v>
      </c>
      <c r="G408" s="155">
        <v>40</v>
      </c>
      <c r="H408" s="136">
        <v>6108</v>
      </c>
      <c r="I408" s="89">
        <v>3600451184</v>
      </c>
      <c r="J408" s="155">
        <v>3300</v>
      </c>
      <c r="K408" s="155" t="s">
        <v>255</v>
      </c>
      <c r="L408" s="130">
        <v>43006</v>
      </c>
      <c r="M408" s="155">
        <v>50</v>
      </c>
      <c r="N408" s="136">
        <v>-6108</v>
      </c>
      <c r="O408" s="122"/>
      <c r="P408" s="47"/>
    </row>
    <row r="409" spans="1:16" s="110" customFormat="1" x14ac:dyDescent="0.3">
      <c r="A409" s="69"/>
      <c r="B409" s="145">
        <v>2000400429</v>
      </c>
      <c r="C409" s="69">
        <v>3600050732</v>
      </c>
      <c r="D409" s="146">
        <v>3300</v>
      </c>
      <c r="E409" s="146" t="s">
        <v>254</v>
      </c>
      <c r="F409" s="147">
        <v>42975</v>
      </c>
      <c r="G409" s="149">
        <v>40</v>
      </c>
      <c r="H409" s="143">
        <v>11320</v>
      </c>
      <c r="I409" s="162"/>
      <c r="J409" s="149"/>
      <c r="K409" s="149"/>
      <c r="L409" s="147"/>
      <c r="M409" s="149"/>
      <c r="N409" s="143"/>
      <c r="O409" s="162">
        <f>+H409</f>
        <v>11320</v>
      </c>
      <c r="P409" s="47"/>
    </row>
    <row r="410" spans="1:16" s="110" customFormat="1" x14ac:dyDescent="0.3">
      <c r="A410" s="69"/>
      <c r="B410" s="145">
        <v>2000400429</v>
      </c>
      <c r="C410" s="69">
        <v>3600050733</v>
      </c>
      <c r="D410" s="146">
        <v>3300</v>
      </c>
      <c r="E410" s="146" t="s">
        <v>254</v>
      </c>
      <c r="F410" s="147">
        <v>42975</v>
      </c>
      <c r="G410" s="149">
        <v>40</v>
      </c>
      <c r="H410" s="143">
        <v>1490</v>
      </c>
      <c r="I410" s="162"/>
      <c r="J410" s="149"/>
      <c r="K410" s="149"/>
      <c r="L410" s="147"/>
      <c r="M410" s="149"/>
      <c r="N410" s="143"/>
      <c r="O410" s="162">
        <f>+H410</f>
        <v>1490</v>
      </c>
      <c r="P410" s="47"/>
    </row>
    <row r="411" spans="1:16" x14ac:dyDescent="0.3">
      <c r="A411" s="65"/>
      <c r="B411" s="127">
        <v>2000400429</v>
      </c>
      <c r="C411" s="65">
        <v>3600227376</v>
      </c>
      <c r="D411" s="156">
        <v>3300</v>
      </c>
      <c r="E411" s="156" t="s">
        <v>254</v>
      </c>
      <c r="F411" s="130">
        <v>42975</v>
      </c>
      <c r="G411" s="155">
        <v>40</v>
      </c>
      <c r="H411" s="136">
        <v>107600</v>
      </c>
      <c r="I411" s="89">
        <v>3600406949</v>
      </c>
      <c r="J411" s="155">
        <v>3300</v>
      </c>
      <c r="K411" s="155" t="s">
        <v>255</v>
      </c>
      <c r="L411" s="130">
        <v>42984</v>
      </c>
      <c r="M411" s="155">
        <v>50</v>
      </c>
      <c r="N411" s="136">
        <v>-107600</v>
      </c>
      <c r="O411" s="122"/>
      <c r="P411" s="37"/>
    </row>
    <row r="412" spans="1:16" s="110" customFormat="1" x14ac:dyDescent="0.3">
      <c r="A412" s="69"/>
      <c r="B412" s="145">
        <v>2000400429</v>
      </c>
      <c r="C412" s="69">
        <v>3600227377</v>
      </c>
      <c r="D412" s="146">
        <v>3300</v>
      </c>
      <c r="E412" s="146" t="s">
        <v>254</v>
      </c>
      <c r="F412" s="147">
        <v>42975</v>
      </c>
      <c r="G412" s="149">
        <v>40</v>
      </c>
      <c r="H412" s="143">
        <v>30900</v>
      </c>
      <c r="I412" s="162"/>
      <c r="J412" s="149"/>
      <c r="K412" s="149"/>
      <c r="L412" s="147"/>
      <c r="M412" s="149"/>
      <c r="N412" s="143"/>
      <c r="O412" s="162">
        <f>+H412</f>
        <v>30900</v>
      </c>
      <c r="P412" s="47"/>
    </row>
    <row r="413" spans="1:16" s="110" customFormat="1" x14ac:dyDescent="0.3">
      <c r="A413" s="69"/>
      <c r="B413" s="145">
        <v>2000400429</v>
      </c>
      <c r="C413" s="69">
        <v>3600286196</v>
      </c>
      <c r="D413" s="146">
        <v>3300</v>
      </c>
      <c r="E413" s="146" t="s">
        <v>254</v>
      </c>
      <c r="F413" s="147">
        <v>42975</v>
      </c>
      <c r="G413" s="149">
        <v>40</v>
      </c>
      <c r="H413" s="143">
        <v>100000</v>
      </c>
      <c r="I413" s="162"/>
      <c r="J413" s="149"/>
      <c r="K413" s="149"/>
      <c r="L413" s="147"/>
      <c r="M413" s="149"/>
      <c r="N413" s="143"/>
      <c r="O413" s="162">
        <f>+H413</f>
        <v>100000</v>
      </c>
      <c r="P413" s="47"/>
    </row>
    <row r="414" spans="1:16" x14ac:dyDescent="0.3">
      <c r="A414" s="65"/>
      <c r="B414" s="127">
        <v>2000400429</v>
      </c>
      <c r="C414" s="65">
        <v>3600286197</v>
      </c>
      <c r="D414" s="156">
        <v>3300</v>
      </c>
      <c r="E414" s="156" t="s">
        <v>254</v>
      </c>
      <c r="F414" s="130">
        <v>42975</v>
      </c>
      <c r="G414" s="155">
        <v>40</v>
      </c>
      <c r="H414" s="136">
        <v>85740</v>
      </c>
      <c r="I414" s="89">
        <v>3600451461</v>
      </c>
      <c r="J414" s="155">
        <v>3300</v>
      </c>
      <c r="K414" s="155" t="s">
        <v>255</v>
      </c>
      <c r="L414" s="130">
        <v>43006</v>
      </c>
      <c r="M414" s="155">
        <v>50</v>
      </c>
      <c r="N414" s="136">
        <v>-85740</v>
      </c>
      <c r="O414" s="122"/>
      <c r="P414" s="47"/>
    </row>
    <row r="415" spans="1:16" x14ac:dyDescent="0.3">
      <c r="A415" s="65"/>
      <c r="B415" s="127">
        <v>2000400429</v>
      </c>
      <c r="C415" s="65">
        <v>3600286198</v>
      </c>
      <c r="D415" s="156">
        <v>3300</v>
      </c>
      <c r="E415" s="156" t="s">
        <v>254</v>
      </c>
      <c r="F415" s="130">
        <v>42975</v>
      </c>
      <c r="G415" s="155">
        <v>40</v>
      </c>
      <c r="H415" s="136">
        <v>2400</v>
      </c>
      <c r="I415" s="89">
        <v>3600452450</v>
      </c>
      <c r="J415" s="155">
        <v>3300</v>
      </c>
      <c r="K415" s="155" t="s">
        <v>255</v>
      </c>
      <c r="L415" s="130">
        <v>42997</v>
      </c>
      <c r="M415" s="155">
        <v>50</v>
      </c>
      <c r="N415" s="136">
        <v>-2400</v>
      </c>
      <c r="O415" s="122"/>
      <c r="P415" s="47"/>
    </row>
    <row r="416" spans="1:16" s="110" customFormat="1" x14ac:dyDescent="0.3">
      <c r="A416" s="69"/>
      <c r="B416" s="145">
        <v>2000400429</v>
      </c>
      <c r="C416" s="69">
        <v>3600286199</v>
      </c>
      <c r="D416" s="146">
        <v>3300</v>
      </c>
      <c r="E416" s="146" t="s">
        <v>254</v>
      </c>
      <c r="F416" s="147">
        <v>42975</v>
      </c>
      <c r="G416" s="149">
        <v>40</v>
      </c>
      <c r="H416" s="143">
        <v>87400</v>
      </c>
      <c r="I416" s="162"/>
      <c r="J416" s="149"/>
      <c r="K416" s="149"/>
      <c r="L416" s="147"/>
      <c r="M416" s="149"/>
      <c r="N416" s="143"/>
      <c r="O416" s="162">
        <f>+H416</f>
        <v>87400</v>
      </c>
      <c r="P416" s="47"/>
    </row>
    <row r="417" spans="1:16" x14ac:dyDescent="0.3">
      <c r="A417" s="65"/>
      <c r="B417" s="127">
        <v>2000400429</v>
      </c>
      <c r="C417" s="65">
        <v>3600286200</v>
      </c>
      <c r="D417" s="156">
        <v>3300</v>
      </c>
      <c r="E417" s="156" t="s">
        <v>254</v>
      </c>
      <c r="F417" s="130">
        <v>42975</v>
      </c>
      <c r="G417" s="155">
        <v>40</v>
      </c>
      <c r="H417" s="136">
        <v>7162</v>
      </c>
      <c r="I417" s="89">
        <v>100296802</v>
      </c>
      <c r="J417" s="155">
        <v>3300</v>
      </c>
      <c r="K417" s="155" t="s">
        <v>256</v>
      </c>
      <c r="L417" s="130">
        <v>43004</v>
      </c>
      <c r="M417" s="155">
        <v>50</v>
      </c>
      <c r="N417" s="136">
        <v>-350</v>
      </c>
      <c r="O417" s="122"/>
    </row>
    <row r="418" spans="1:16" x14ac:dyDescent="0.3">
      <c r="A418" s="65"/>
      <c r="B418" s="127">
        <v>2000400429</v>
      </c>
      <c r="C418" s="65"/>
      <c r="D418" s="156"/>
      <c r="E418" s="156"/>
      <c r="F418" s="130"/>
      <c r="G418" s="155"/>
      <c r="H418" s="136"/>
      <c r="I418" s="89">
        <v>3600449644</v>
      </c>
      <c r="J418" s="155">
        <v>3300</v>
      </c>
      <c r="K418" s="155" t="s">
        <v>255</v>
      </c>
      <c r="L418" s="130">
        <v>43004</v>
      </c>
      <c r="M418" s="155">
        <v>50</v>
      </c>
      <c r="N418" s="136">
        <v>-6812</v>
      </c>
      <c r="O418" s="122"/>
    </row>
    <row r="419" spans="1:16" x14ac:dyDescent="0.3">
      <c r="A419" s="65"/>
      <c r="B419" s="127">
        <v>2000400429</v>
      </c>
      <c r="C419" s="65">
        <v>3600295881</v>
      </c>
      <c r="D419" s="156">
        <v>3300</v>
      </c>
      <c r="E419" s="156" t="s">
        <v>254</v>
      </c>
      <c r="F419" s="130">
        <v>42975</v>
      </c>
      <c r="G419" s="155">
        <v>40</v>
      </c>
      <c r="H419" s="136">
        <v>9624</v>
      </c>
      <c r="I419" s="89">
        <v>3600444638</v>
      </c>
      <c r="J419" s="155">
        <v>3300</v>
      </c>
      <c r="K419" s="155" t="s">
        <v>255</v>
      </c>
      <c r="L419" s="130">
        <v>43000</v>
      </c>
      <c r="M419" s="155">
        <v>50</v>
      </c>
      <c r="N419" s="136">
        <v>-9624</v>
      </c>
      <c r="O419" s="122"/>
      <c r="P419" s="47"/>
    </row>
    <row r="420" spans="1:16" x14ac:dyDescent="0.3">
      <c r="A420" s="65"/>
      <c r="B420" s="127">
        <v>2000400429</v>
      </c>
      <c r="C420" s="65">
        <v>3600295882</v>
      </c>
      <c r="D420" s="156">
        <v>3300</v>
      </c>
      <c r="E420" s="156" t="s">
        <v>254</v>
      </c>
      <c r="F420" s="130">
        <v>42975</v>
      </c>
      <c r="G420" s="155">
        <v>40</v>
      </c>
      <c r="H420" s="136">
        <v>8602</v>
      </c>
      <c r="I420" s="89">
        <v>100278369</v>
      </c>
      <c r="J420" s="155">
        <v>3300</v>
      </c>
      <c r="K420" s="155" t="s">
        <v>256</v>
      </c>
      <c r="L420" s="130">
        <v>42999</v>
      </c>
      <c r="M420" s="155">
        <v>50</v>
      </c>
      <c r="N420" s="136">
        <v>-1052</v>
      </c>
      <c r="O420" s="122"/>
      <c r="P420" s="47"/>
    </row>
    <row r="421" spans="1:16" x14ac:dyDescent="0.3">
      <c r="A421" s="65"/>
      <c r="B421" s="127">
        <v>2000400429</v>
      </c>
      <c r="C421" s="65"/>
      <c r="D421" s="156"/>
      <c r="E421" s="156"/>
      <c r="F421" s="130"/>
      <c r="G421" s="155"/>
      <c r="H421" s="136"/>
      <c r="I421" s="89">
        <v>3600448318</v>
      </c>
      <c r="J421" s="155">
        <v>3300</v>
      </c>
      <c r="K421" s="155" t="s">
        <v>255</v>
      </c>
      <c r="L421" s="130">
        <v>42999</v>
      </c>
      <c r="M421" s="155">
        <v>50</v>
      </c>
      <c r="N421" s="136">
        <v>-7550</v>
      </c>
      <c r="O421" s="122"/>
      <c r="P421" s="47"/>
    </row>
    <row r="422" spans="1:16" s="110" customFormat="1" x14ac:dyDescent="0.3">
      <c r="A422" s="69"/>
      <c r="B422" s="145">
        <v>2000400429</v>
      </c>
      <c r="C422" s="69">
        <v>3600295883</v>
      </c>
      <c r="D422" s="146">
        <v>3300</v>
      </c>
      <c r="E422" s="146" t="s">
        <v>254</v>
      </c>
      <c r="F422" s="147">
        <v>42975</v>
      </c>
      <c r="G422" s="149">
        <v>40</v>
      </c>
      <c r="H422" s="143">
        <v>10000</v>
      </c>
      <c r="I422" s="162"/>
      <c r="J422" s="149"/>
      <c r="K422" s="149"/>
      <c r="L422" s="147"/>
      <c r="M422" s="149"/>
      <c r="N422" s="143"/>
      <c r="O422" s="162">
        <f>+H422</f>
        <v>10000</v>
      </c>
      <c r="P422" s="49"/>
    </row>
    <row r="423" spans="1:16" x14ac:dyDescent="0.3">
      <c r="A423" s="65"/>
      <c r="B423" s="127">
        <v>2000400429</v>
      </c>
      <c r="C423" s="65">
        <v>3600295884</v>
      </c>
      <c r="D423" s="156">
        <v>3300</v>
      </c>
      <c r="E423" s="156" t="s">
        <v>254</v>
      </c>
      <c r="F423" s="130">
        <v>42975</v>
      </c>
      <c r="G423" s="155">
        <v>40</v>
      </c>
      <c r="H423" s="136">
        <v>25760</v>
      </c>
      <c r="I423" s="89">
        <v>100290437</v>
      </c>
      <c r="J423" s="155">
        <v>3300</v>
      </c>
      <c r="K423" s="155" t="s">
        <v>255</v>
      </c>
      <c r="L423" s="130">
        <v>43003</v>
      </c>
      <c r="M423" s="155">
        <v>50</v>
      </c>
      <c r="N423" s="136">
        <v>-650</v>
      </c>
      <c r="O423" s="122"/>
      <c r="P423" s="47"/>
    </row>
    <row r="424" spans="1:16" x14ac:dyDescent="0.3">
      <c r="A424" s="65"/>
      <c r="B424" s="127">
        <v>2000400429</v>
      </c>
      <c r="C424" s="65"/>
      <c r="D424" s="156"/>
      <c r="E424" s="156"/>
      <c r="F424" s="130"/>
      <c r="G424" s="155"/>
      <c r="H424" s="136"/>
      <c r="I424" s="89">
        <v>3600447991</v>
      </c>
      <c r="J424" s="155">
        <v>3300</v>
      </c>
      <c r="K424" s="155" t="s">
        <v>255</v>
      </c>
      <c r="L424" s="130">
        <v>43003</v>
      </c>
      <c r="M424" s="155">
        <v>50</v>
      </c>
      <c r="N424" s="136">
        <v>-25110</v>
      </c>
      <c r="O424" s="122"/>
      <c r="P424" s="47"/>
    </row>
    <row r="425" spans="1:16" s="110" customFormat="1" x14ac:dyDescent="0.3">
      <c r="A425" s="69"/>
      <c r="B425" s="145">
        <v>2000400429</v>
      </c>
      <c r="C425" s="69">
        <v>3600295885</v>
      </c>
      <c r="D425" s="146">
        <v>3300</v>
      </c>
      <c r="E425" s="146" t="s">
        <v>254</v>
      </c>
      <c r="F425" s="147">
        <v>42975</v>
      </c>
      <c r="G425" s="149">
        <v>40</v>
      </c>
      <c r="H425" s="143">
        <v>33168</v>
      </c>
      <c r="I425" s="162"/>
      <c r="J425" s="149"/>
      <c r="K425" s="149"/>
      <c r="L425" s="147"/>
      <c r="M425" s="149"/>
      <c r="N425" s="143"/>
      <c r="O425" s="162">
        <f>+H425</f>
        <v>33168</v>
      </c>
      <c r="P425" s="49"/>
    </row>
    <row r="426" spans="1:16" s="110" customFormat="1" x14ac:dyDescent="0.3">
      <c r="A426" s="69"/>
      <c r="B426" s="145">
        <v>2000400429</v>
      </c>
      <c r="C426" s="69">
        <v>3600301593</v>
      </c>
      <c r="D426" s="146">
        <v>3300</v>
      </c>
      <c r="E426" s="146" t="s">
        <v>254</v>
      </c>
      <c r="F426" s="147">
        <v>42975</v>
      </c>
      <c r="G426" s="149">
        <v>40</v>
      </c>
      <c r="H426" s="143">
        <v>10000</v>
      </c>
      <c r="I426" s="162"/>
      <c r="J426" s="149"/>
      <c r="K426" s="149"/>
      <c r="L426" s="147"/>
      <c r="M426" s="149"/>
      <c r="N426" s="143"/>
      <c r="O426" s="162">
        <f>+H426</f>
        <v>10000</v>
      </c>
      <c r="P426" s="47"/>
    </row>
    <row r="427" spans="1:16" s="110" customFormat="1" x14ac:dyDescent="0.3">
      <c r="A427" s="69"/>
      <c r="B427" s="145">
        <v>2000400429</v>
      </c>
      <c r="C427" s="69">
        <v>3600305985</v>
      </c>
      <c r="D427" s="146">
        <v>3300</v>
      </c>
      <c r="E427" s="146" t="s">
        <v>254</v>
      </c>
      <c r="F427" s="147">
        <v>42975</v>
      </c>
      <c r="G427" s="149">
        <v>40</v>
      </c>
      <c r="H427" s="143">
        <v>10000</v>
      </c>
      <c r="I427" s="162"/>
      <c r="J427" s="149"/>
      <c r="K427" s="149"/>
      <c r="L427" s="147"/>
      <c r="M427" s="149"/>
      <c r="N427" s="143"/>
      <c r="O427" s="162">
        <f>+H427</f>
        <v>10000</v>
      </c>
      <c r="P427" s="47"/>
    </row>
    <row r="428" spans="1:16" x14ac:dyDescent="0.3">
      <c r="A428" s="65"/>
      <c r="B428" s="127">
        <v>2000400429</v>
      </c>
      <c r="C428" s="65">
        <v>3600305986</v>
      </c>
      <c r="D428" s="156">
        <v>3300</v>
      </c>
      <c r="E428" s="156" t="s">
        <v>254</v>
      </c>
      <c r="F428" s="130">
        <v>42975</v>
      </c>
      <c r="G428" s="155">
        <v>40</v>
      </c>
      <c r="H428" s="136">
        <v>15680</v>
      </c>
      <c r="I428" s="89">
        <v>3600452627</v>
      </c>
      <c r="J428" s="155">
        <v>3300</v>
      </c>
      <c r="K428" s="155" t="s">
        <v>255</v>
      </c>
      <c r="L428" s="130">
        <v>42998</v>
      </c>
      <c r="M428" s="155">
        <v>50</v>
      </c>
      <c r="N428" s="136">
        <v>-15680</v>
      </c>
      <c r="O428" s="122"/>
      <c r="P428" s="47"/>
    </row>
    <row r="429" spans="1:16" s="110" customFormat="1" x14ac:dyDescent="0.3">
      <c r="A429" s="69"/>
      <c r="B429" s="145">
        <v>2000400429</v>
      </c>
      <c r="C429" s="69">
        <v>3600305987</v>
      </c>
      <c r="D429" s="146">
        <v>3300</v>
      </c>
      <c r="E429" s="146" t="s">
        <v>254</v>
      </c>
      <c r="F429" s="147">
        <v>42975</v>
      </c>
      <c r="G429" s="149">
        <v>40</v>
      </c>
      <c r="H429" s="143">
        <v>100000</v>
      </c>
      <c r="I429" s="162"/>
      <c r="J429" s="149"/>
      <c r="K429" s="149"/>
      <c r="L429" s="147"/>
      <c r="M429" s="149"/>
      <c r="N429" s="143"/>
      <c r="O429" s="162">
        <f>+H429</f>
        <v>100000</v>
      </c>
      <c r="P429" s="47"/>
    </row>
    <row r="430" spans="1:16" x14ac:dyDescent="0.3">
      <c r="A430" s="65"/>
      <c r="B430" s="127">
        <v>2000400429</v>
      </c>
      <c r="C430" s="65">
        <v>3600312391</v>
      </c>
      <c r="D430" s="156">
        <v>3300</v>
      </c>
      <c r="E430" s="156" t="s">
        <v>254</v>
      </c>
      <c r="F430" s="130">
        <v>42975</v>
      </c>
      <c r="G430" s="155">
        <v>40</v>
      </c>
      <c r="H430" s="136">
        <v>4000</v>
      </c>
      <c r="I430" s="89">
        <v>3600454002</v>
      </c>
      <c r="J430" s="155">
        <v>3300</v>
      </c>
      <c r="K430" s="155" t="s">
        <v>255</v>
      </c>
      <c r="L430" s="130">
        <v>42997</v>
      </c>
      <c r="M430" s="155">
        <v>50</v>
      </c>
      <c r="N430" s="136">
        <v>-4000</v>
      </c>
      <c r="O430" s="122"/>
      <c r="P430" s="47"/>
    </row>
    <row r="431" spans="1:16" x14ac:dyDescent="0.3">
      <c r="A431" s="65"/>
      <c r="B431" s="127">
        <v>2000400429</v>
      </c>
      <c r="C431" s="65">
        <v>3600312392</v>
      </c>
      <c r="D431" s="156">
        <v>3300</v>
      </c>
      <c r="E431" s="156" t="s">
        <v>254</v>
      </c>
      <c r="F431" s="130">
        <v>42975</v>
      </c>
      <c r="G431" s="155">
        <v>40</v>
      </c>
      <c r="H431" s="136">
        <v>8032</v>
      </c>
      <c r="I431" s="89">
        <v>3600450384</v>
      </c>
      <c r="J431" s="155">
        <v>3300</v>
      </c>
      <c r="K431" s="155" t="s">
        <v>255</v>
      </c>
      <c r="L431" s="130">
        <v>43004</v>
      </c>
      <c r="M431" s="155">
        <v>50</v>
      </c>
      <c r="N431" s="136">
        <v>-8032</v>
      </c>
      <c r="O431" s="122"/>
      <c r="P431" s="47"/>
    </row>
    <row r="432" spans="1:16" x14ac:dyDescent="0.3">
      <c r="A432" s="65"/>
      <c r="B432" s="127">
        <v>2000400429</v>
      </c>
      <c r="C432" s="65">
        <v>3600312666</v>
      </c>
      <c r="D432" s="156">
        <v>3300</v>
      </c>
      <c r="E432" s="156" t="s">
        <v>254</v>
      </c>
      <c r="F432" s="130">
        <v>42975</v>
      </c>
      <c r="G432" s="155">
        <v>40</v>
      </c>
      <c r="H432" s="136">
        <v>9524</v>
      </c>
      <c r="I432" s="89">
        <v>3600452666</v>
      </c>
      <c r="J432" s="155">
        <v>3300</v>
      </c>
      <c r="K432" s="155" t="s">
        <v>255</v>
      </c>
      <c r="L432" s="130">
        <v>43004</v>
      </c>
      <c r="M432" s="155">
        <v>50</v>
      </c>
      <c r="N432" s="136">
        <v>-9524</v>
      </c>
      <c r="O432" s="122"/>
      <c r="P432" s="47"/>
    </row>
    <row r="433" spans="1:16" s="110" customFormat="1" x14ac:dyDescent="0.3">
      <c r="A433" s="69"/>
      <c r="B433" s="145">
        <v>2000400429</v>
      </c>
      <c r="C433" s="69">
        <v>3600312667</v>
      </c>
      <c r="D433" s="146">
        <v>3300</v>
      </c>
      <c r="E433" s="146" t="s">
        <v>254</v>
      </c>
      <c r="F433" s="147">
        <v>42975</v>
      </c>
      <c r="G433" s="149">
        <v>40</v>
      </c>
      <c r="H433" s="143">
        <v>10000</v>
      </c>
      <c r="I433" s="162"/>
      <c r="J433" s="149"/>
      <c r="K433" s="149"/>
      <c r="L433" s="147"/>
      <c r="M433" s="149"/>
      <c r="N433" s="143"/>
      <c r="O433" s="162">
        <f>+H433</f>
        <v>10000</v>
      </c>
      <c r="P433" s="47"/>
    </row>
    <row r="434" spans="1:16" x14ac:dyDescent="0.3">
      <c r="A434" s="65"/>
      <c r="B434" s="127">
        <v>2000400429</v>
      </c>
      <c r="C434" s="65">
        <v>3600312668</v>
      </c>
      <c r="D434" s="156">
        <v>3300</v>
      </c>
      <c r="E434" s="156" t="s">
        <v>254</v>
      </c>
      <c r="F434" s="130">
        <v>42975</v>
      </c>
      <c r="G434" s="155">
        <v>40</v>
      </c>
      <c r="H434" s="136">
        <v>7162</v>
      </c>
      <c r="I434" s="89">
        <v>3600450111</v>
      </c>
      <c r="J434" s="155">
        <v>3300</v>
      </c>
      <c r="K434" s="155" t="s">
        <v>255</v>
      </c>
      <c r="L434" s="130">
        <v>43004</v>
      </c>
      <c r="M434" s="155">
        <v>50</v>
      </c>
      <c r="N434" s="136">
        <v>-6812</v>
      </c>
      <c r="O434" s="122"/>
    </row>
    <row r="435" spans="1:16" x14ac:dyDescent="0.3">
      <c r="A435" s="65"/>
      <c r="B435" s="127">
        <v>2000400429</v>
      </c>
      <c r="C435" s="65"/>
      <c r="D435" s="156"/>
      <c r="E435" s="156"/>
      <c r="F435" s="130"/>
      <c r="G435" s="155"/>
      <c r="H435" s="136"/>
      <c r="I435" s="89">
        <v>100295041</v>
      </c>
      <c r="J435" s="155">
        <v>3300</v>
      </c>
      <c r="K435" s="155" t="s">
        <v>256</v>
      </c>
      <c r="L435" s="130">
        <v>43004</v>
      </c>
      <c r="M435" s="155">
        <v>50</v>
      </c>
      <c r="N435" s="136">
        <v>-350</v>
      </c>
      <c r="O435" s="122"/>
    </row>
    <row r="436" spans="1:16" x14ac:dyDescent="0.3">
      <c r="A436" s="65"/>
      <c r="B436" s="127">
        <v>2000400429</v>
      </c>
      <c r="C436" s="65">
        <v>3600312669</v>
      </c>
      <c r="D436" s="156">
        <v>3300</v>
      </c>
      <c r="E436" s="156" t="s">
        <v>254</v>
      </c>
      <c r="F436" s="130">
        <v>42975</v>
      </c>
      <c r="G436" s="155">
        <v>40</v>
      </c>
      <c r="H436" s="136">
        <v>6240</v>
      </c>
      <c r="I436" s="89">
        <v>100280869</v>
      </c>
      <c r="J436" s="155">
        <v>3300</v>
      </c>
      <c r="K436" s="155" t="s">
        <v>256</v>
      </c>
      <c r="L436" s="130">
        <v>42997</v>
      </c>
      <c r="M436" s="155">
        <v>50</v>
      </c>
      <c r="N436" s="136">
        <v>-500</v>
      </c>
      <c r="O436" s="122"/>
    </row>
    <row r="437" spans="1:16" x14ac:dyDescent="0.3">
      <c r="A437" s="65"/>
      <c r="B437" s="127">
        <v>2000400429</v>
      </c>
      <c r="C437" s="65"/>
      <c r="D437" s="156"/>
      <c r="E437" s="156"/>
      <c r="F437" s="130"/>
      <c r="G437" s="155"/>
      <c r="H437" s="136"/>
      <c r="I437" s="89">
        <v>3600447752</v>
      </c>
      <c r="J437" s="155">
        <v>3300</v>
      </c>
      <c r="K437" s="155" t="s">
        <v>255</v>
      </c>
      <c r="L437" s="130">
        <v>42997</v>
      </c>
      <c r="M437" s="155">
        <v>50</v>
      </c>
      <c r="N437" s="136">
        <v>-5740</v>
      </c>
      <c r="O437" s="122"/>
    </row>
    <row r="438" spans="1:16" x14ac:dyDescent="0.3">
      <c r="A438" s="65"/>
      <c r="B438" s="127">
        <v>2000400429</v>
      </c>
      <c r="C438" s="65">
        <v>3600329071</v>
      </c>
      <c r="D438" s="156">
        <v>3300</v>
      </c>
      <c r="E438" s="156" t="s">
        <v>254</v>
      </c>
      <c r="F438" s="130">
        <v>42975</v>
      </c>
      <c r="G438" s="155">
        <v>40</v>
      </c>
      <c r="H438" s="136">
        <v>200000</v>
      </c>
      <c r="I438" s="89">
        <v>3600406952</v>
      </c>
      <c r="J438" s="155">
        <v>3300</v>
      </c>
      <c r="K438" s="155" t="s">
        <v>255</v>
      </c>
      <c r="L438" s="130">
        <v>42986</v>
      </c>
      <c r="M438" s="155">
        <v>50</v>
      </c>
      <c r="N438" s="136">
        <v>-200000</v>
      </c>
      <c r="O438" s="122"/>
      <c r="P438" s="47"/>
    </row>
    <row r="439" spans="1:16" x14ac:dyDescent="0.3">
      <c r="A439" s="65"/>
      <c r="B439" s="127">
        <v>2000400429</v>
      </c>
      <c r="C439" s="65">
        <v>3600329765</v>
      </c>
      <c r="D439" s="156">
        <v>3300</v>
      </c>
      <c r="E439" s="156" t="s">
        <v>254</v>
      </c>
      <c r="F439" s="130">
        <v>42975</v>
      </c>
      <c r="G439" s="155">
        <v>40</v>
      </c>
      <c r="H439" s="136">
        <v>3820</v>
      </c>
      <c r="I439" s="89">
        <v>3600345637</v>
      </c>
      <c r="J439" s="155">
        <v>3300</v>
      </c>
      <c r="K439" s="155" t="s">
        <v>255</v>
      </c>
      <c r="L439" s="130">
        <v>42997</v>
      </c>
      <c r="M439" s="155">
        <v>50</v>
      </c>
      <c r="N439" s="136">
        <v>-3820</v>
      </c>
      <c r="O439" s="122"/>
      <c r="P439" s="47"/>
    </row>
    <row r="440" spans="1:16" s="110" customFormat="1" x14ac:dyDescent="0.3">
      <c r="A440" s="69"/>
      <c r="B440" s="145">
        <v>2000400429</v>
      </c>
      <c r="C440" s="69">
        <v>3600329766</v>
      </c>
      <c r="D440" s="146">
        <v>3300</v>
      </c>
      <c r="E440" s="146" t="s">
        <v>254</v>
      </c>
      <c r="F440" s="147">
        <v>42975</v>
      </c>
      <c r="G440" s="149">
        <v>40</v>
      </c>
      <c r="H440" s="143">
        <v>7000</v>
      </c>
      <c r="I440" s="162"/>
      <c r="J440" s="149"/>
      <c r="K440" s="149"/>
      <c r="L440" s="147"/>
      <c r="M440" s="149"/>
      <c r="N440" s="143"/>
      <c r="O440" s="162">
        <f>+H440</f>
        <v>7000</v>
      </c>
      <c r="P440" s="47"/>
    </row>
    <row r="441" spans="1:16" x14ac:dyDescent="0.3">
      <c r="A441" s="65"/>
      <c r="B441" s="127">
        <v>2000400429</v>
      </c>
      <c r="C441" s="65">
        <v>3600329767</v>
      </c>
      <c r="D441" s="156">
        <v>3300</v>
      </c>
      <c r="E441" s="156" t="s">
        <v>254</v>
      </c>
      <c r="F441" s="130">
        <v>42975</v>
      </c>
      <c r="G441" s="155">
        <v>40</v>
      </c>
      <c r="H441" s="136">
        <v>29700</v>
      </c>
      <c r="I441" s="89">
        <v>3600430191</v>
      </c>
      <c r="J441" s="155">
        <v>3300</v>
      </c>
      <c r="K441" s="155" t="s">
        <v>255</v>
      </c>
      <c r="L441" s="130">
        <v>43004</v>
      </c>
      <c r="M441" s="155">
        <v>50</v>
      </c>
      <c r="N441" s="136">
        <v>-29700</v>
      </c>
      <c r="O441" s="122"/>
      <c r="P441" s="47"/>
    </row>
    <row r="442" spans="1:16" s="110" customFormat="1" x14ac:dyDescent="0.3">
      <c r="A442" s="69"/>
      <c r="B442" s="145">
        <v>2000400429</v>
      </c>
      <c r="C442" s="69">
        <v>3600329768</v>
      </c>
      <c r="D442" s="146">
        <v>3300</v>
      </c>
      <c r="E442" s="146" t="s">
        <v>254</v>
      </c>
      <c r="F442" s="147">
        <v>42975</v>
      </c>
      <c r="G442" s="149">
        <v>40</v>
      </c>
      <c r="H442" s="143">
        <v>1110</v>
      </c>
      <c r="I442" s="162"/>
      <c r="J442" s="149"/>
      <c r="K442" s="149"/>
      <c r="L442" s="147"/>
      <c r="M442" s="149"/>
      <c r="N442" s="143"/>
      <c r="O442" s="162">
        <f>+H442</f>
        <v>1110</v>
      </c>
      <c r="P442" s="47"/>
    </row>
    <row r="443" spans="1:16" x14ac:dyDescent="0.3">
      <c r="A443" s="65"/>
      <c r="B443" s="127">
        <v>2000400429</v>
      </c>
      <c r="C443" s="65">
        <v>3600332201</v>
      </c>
      <c r="D443" s="156">
        <v>3300</v>
      </c>
      <c r="E443" s="156" t="s">
        <v>254</v>
      </c>
      <c r="F443" s="130">
        <v>42975</v>
      </c>
      <c r="G443" s="155">
        <v>40</v>
      </c>
      <c r="H443" s="136">
        <v>10000</v>
      </c>
      <c r="I443" s="89">
        <v>3600082229</v>
      </c>
      <c r="J443" s="155">
        <v>3300</v>
      </c>
      <c r="K443" s="155" t="s">
        <v>255</v>
      </c>
      <c r="L443" s="130">
        <v>42992</v>
      </c>
      <c r="M443" s="155">
        <v>50</v>
      </c>
      <c r="N443" s="136">
        <v>-10000</v>
      </c>
      <c r="O443" s="122"/>
      <c r="P443" s="37"/>
    </row>
    <row r="444" spans="1:16" x14ac:dyDescent="0.3">
      <c r="A444" s="65"/>
      <c r="B444" s="127">
        <v>2000400429</v>
      </c>
      <c r="C444" s="65">
        <v>3600332514</v>
      </c>
      <c r="D444" s="156">
        <v>3300</v>
      </c>
      <c r="E444" s="156" t="s">
        <v>254</v>
      </c>
      <c r="F444" s="130">
        <v>42975</v>
      </c>
      <c r="G444" s="155">
        <v>40</v>
      </c>
      <c r="H444" s="136">
        <v>6520</v>
      </c>
      <c r="I444" s="89">
        <v>3600082230</v>
      </c>
      <c r="J444" s="155">
        <v>3300</v>
      </c>
      <c r="K444" s="155" t="s">
        <v>255</v>
      </c>
      <c r="L444" s="130">
        <v>42992</v>
      </c>
      <c r="M444" s="155">
        <v>50</v>
      </c>
      <c r="N444" s="136">
        <v>-6520</v>
      </c>
      <c r="O444" s="122"/>
      <c r="P444" s="37"/>
    </row>
    <row r="445" spans="1:16" s="110" customFormat="1" x14ac:dyDescent="0.3">
      <c r="A445" s="69"/>
      <c r="B445" s="145">
        <v>2000400429</v>
      </c>
      <c r="C445" s="69">
        <v>3600332515</v>
      </c>
      <c r="D445" s="146">
        <v>3300</v>
      </c>
      <c r="E445" s="146" t="s">
        <v>254</v>
      </c>
      <c r="F445" s="147">
        <v>42975</v>
      </c>
      <c r="G445" s="149">
        <v>40</v>
      </c>
      <c r="H445" s="143">
        <v>6484</v>
      </c>
      <c r="I445" s="162"/>
      <c r="J445" s="149"/>
      <c r="K445" s="149"/>
      <c r="L445" s="147"/>
      <c r="M445" s="149"/>
      <c r="N445" s="143"/>
      <c r="O445" s="162">
        <f>+H445</f>
        <v>6484</v>
      </c>
      <c r="P445" s="47"/>
    </row>
    <row r="446" spans="1:16" x14ac:dyDescent="0.3">
      <c r="A446" s="65"/>
      <c r="B446" s="193">
        <v>2000400429</v>
      </c>
      <c r="C446" s="176">
        <v>3600332516</v>
      </c>
      <c r="D446" s="177">
        <v>3300</v>
      </c>
      <c r="E446" s="177" t="s">
        <v>254</v>
      </c>
      <c r="F446" s="178">
        <v>42975</v>
      </c>
      <c r="G446" s="181">
        <v>40</v>
      </c>
      <c r="H446" s="179">
        <v>3160</v>
      </c>
      <c r="I446" s="180">
        <v>3600437951</v>
      </c>
      <c r="J446" s="181">
        <v>3300</v>
      </c>
      <c r="K446" s="181" t="s">
        <v>255</v>
      </c>
      <c r="L446" s="178">
        <v>42982</v>
      </c>
      <c r="M446" s="181">
        <v>50</v>
      </c>
      <c r="N446" s="179">
        <f>-H446</f>
        <v>-3160</v>
      </c>
      <c r="O446" s="122"/>
      <c r="P446" s="37"/>
    </row>
    <row r="447" spans="1:16" x14ac:dyDescent="0.3">
      <c r="A447" s="65"/>
      <c r="B447" s="127">
        <v>2000400429</v>
      </c>
      <c r="C447" s="65">
        <v>3600332517</v>
      </c>
      <c r="D447" s="156">
        <v>3300</v>
      </c>
      <c r="E447" s="156" t="s">
        <v>254</v>
      </c>
      <c r="F447" s="130">
        <v>42975</v>
      </c>
      <c r="G447" s="155">
        <v>40</v>
      </c>
      <c r="H447" s="136">
        <v>5800</v>
      </c>
      <c r="I447" s="89">
        <v>3600082231</v>
      </c>
      <c r="J447" s="155">
        <v>3300</v>
      </c>
      <c r="K447" s="155" t="s">
        <v>255</v>
      </c>
      <c r="L447" s="130">
        <v>42992</v>
      </c>
      <c r="M447" s="155">
        <v>50</v>
      </c>
      <c r="N447" s="136">
        <v>-5800</v>
      </c>
      <c r="O447" s="122"/>
      <c r="P447" s="37"/>
    </row>
    <row r="448" spans="1:16" x14ac:dyDescent="0.3">
      <c r="A448" s="65"/>
      <c r="B448" s="127">
        <v>2000400429</v>
      </c>
      <c r="C448" s="65">
        <v>3600333409</v>
      </c>
      <c r="D448" s="156">
        <v>3300</v>
      </c>
      <c r="E448" s="156" t="s">
        <v>254</v>
      </c>
      <c r="F448" s="130">
        <v>42975</v>
      </c>
      <c r="G448" s="155">
        <v>40</v>
      </c>
      <c r="H448" s="136">
        <v>10000</v>
      </c>
      <c r="I448" s="89">
        <v>3600451460</v>
      </c>
      <c r="J448" s="155">
        <v>3300</v>
      </c>
      <c r="K448" s="155" t="s">
        <v>255</v>
      </c>
      <c r="L448" s="130">
        <v>43006</v>
      </c>
      <c r="M448" s="155">
        <v>50</v>
      </c>
      <c r="N448" s="136">
        <v>-10000</v>
      </c>
      <c r="O448" s="122"/>
      <c r="P448" s="37"/>
    </row>
    <row r="449" spans="1:16" s="110" customFormat="1" x14ac:dyDescent="0.3">
      <c r="A449" s="69"/>
      <c r="B449" s="145">
        <v>2000400429</v>
      </c>
      <c r="C449" s="69">
        <v>3600333410</v>
      </c>
      <c r="D449" s="146">
        <v>3300</v>
      </c>
      <c r="E449" s="146" t="s">
        <v>254</v>
      </c>
      <c r="F449" s="147">
        <v>42975</v>
      </c>
      <c r="G449" s="149">
        <v>40</v>
      </c>
      <c r="H449" s="143">
        <v>50000</v>
      </c>
      <c r="I449" s="162"/>
      <c r="J449" s="149"/>
      <c r="K449" s="149"/>
      <c r="L449" s="147"/>
      <c r="M449" s="149"/>
      <c r="N449" s="143"/>
      <c r="O449" s="162">
        <f>+H449</f>
        <v>50000</v>
      </c>
      <c r="P449" s="47"/>
    </row>
    <row r="450" spans="1:16" s="110" customFormat="1" x14ac:dyDescent="0.3">
      <c r="A450" s="69"/>
      <c r="B450" s="145">
        <v>2000400429</v>
      </c>
      <c r="C450" s="69">
        <v>3600334201</v>
      </c>
      <c r="D450" s="146">
        <v>3300</v>
      </c>
      <c r="E450" s="146" t="s">
        <v>254</v>
      </c>
      <c r="F450" s="147">
        <v>42975</v>
      </c>
      <c r="G450" s="149">
        <v>40</v>
      </c>
      <c r="H450" s="143">
        <v>432400</v>
      </c>
      <c r="I450" s="162"/>
      <c r="J450" s="149"/>
      <c r="K450" s="149"/>
      <c r="L450" s="147"/>
      <c r="M450" s="149"/>
      <c r="N450" s="143"/>
      <c r="O450" s="162">
        <f>+H450</f>
        <v>432400</v>
      </c>
      <c r="P450" s="47"/>
    </row>
    <row r="451" spans="1:16" s="110" customFormat="1" x14ac:dyDescent="0.3">
      <c r="A451" s="69"/>
      <c r="B451" s="145">
        <v>2000400429</v>
      </c>
      <c r="C451" s="69">
        <v>3600334202</v>
      </c>
      <c r="D451" s="146">
        <v>3300</v>
      </c>
      <c r="E451" s="146" t="s">
        <v>254</v>
      </c>
      <c r="F451" s="147">
        <v>42975</v>
      </c>
      <c r="G451" s="149">
        <v>40</v>
      </c>
      <c r="H451" s="143">
        <v>50000</v>
      </c>
      <c r="I451" s="162"/>
      <c r="J451" s="149"/>
      <c r="K451" s="149"/>
      <c r="L451" s="147"/>
      <c r="M451" s="149"/>
      <c r="N451" s="143"/>
      <c r="O451" s="162">
        <f>+H451</f>
        <v>50000</v>
      </c>
      <c r="P451" s="47"/>
    </row>
    <row r="452" spans="1:16" s="110" customFormat="1" x14ac:dyDescent="0.3">
      <c r="A452" s="69"/>
      <c r="B452" s="145">
        <v>2000400429</v>
      </c>
      <c r="C452" s="69">
        <v>3600330023</v>
      </c>
      <c r="D452" s="146">
        <v>3300</v>
      </c>
      <c r="E452" s="146" t="s">
        <v>254</v>
      </c>
      <c r="F452" s="147">
        <v>42976</v>
      </c>
      <c r="G452" s="149">
        <v>40</v>
      </c>
      <c r="H452" s="143">
        <v>9920</v>
      </c>
      <c r="I452" s="162"/>
      <c r="J452" s="149"/>
      <c r="K452" s="149"/>
      <c r="L452" s="147"/>
      <c r="M452" s="149"/>
      <c r="N452" s="143"/>
      <c r="O452" s="162">
        <f>+H452</f>
        <v>9920</v>
      </c>
      <c r="P452" s="47"/>
    </row>
    <row r="453" spans="1:16" x14ac:dyDescent="0.3">
      <c r="A453" s="65"/>
      <c r="B453" s="127">
        <v>2000400429</v>
      </c>
      <c r="C453" s="65">
        <v>3600331039</v>
      </c>
      <c r="D453" s="156">
        <v>3300</v>
      </c>
      <c r="E453" s="156" t="s">
        <v>254</v>
      </c>
      <c r="F453" s="130">
        <v>42976</v>
      </c>
      <c r="G453" s="155">
        <v>40</v>
      </c>
      <c r="H453" s="136">
        <v>8280</v>
      </c>
      <c r="I453" s="89">
        <v>3600448145</v>
      </c>
      <c r="J453" s="155">
        <v>3300</v>
      </c>
      <c r="K453" s="155" t="s">
        <v>255</v>
      </c>
      <c r="L453" s="130">
        <v>42998</v>
      </c>
      <c r="M453" s="155">
        <v>50</v>
      </c>
      <c r="N453" s="136">
        <v>-7680</v>
      </c>
      <c r="O453" s="122"/>
      <c r="P453" s="37"/>
    </row>
    <row r="454" spans="1:16" x14ac:dyDescent="0.3">
      <c r="A454" s="65"/>
      <c r="B454" s="127">
        <v>2000400429</v>
      </c>
      <c r="C454" s="65"/>
      <c r="D454" s="156"/>
      <c r="E454" s="156"/>
      <c r="F454" s="130"/>
      <c r="G454" s="155"/>
      <c r="H454" s="136"/>
      <c r="I454" s="89">
        <v>100280940</v>
      </c>
      <c r="J454" s="155">
        <v>3300</v>
      </c>
      <c r="K454" s="155" t="s">
        <v>256</v>
      </c>
      <c r="L454" s="130">
        <v>42998</v>
      </c>
      <c r="M454" s="155">
        <v>50</v>
      </c>
      <c r="N454" s="136">
        <v>-600</v>
      </c>
      <c r="O454" s="122"/>
      <c r="P454" s="37"/>
    </row>
    <row r="455" spans="1:16" x14ac:dyDescent="0.3">
      <c r="A455" s="65"/>
      <c r="B455" s="127">
        <v>2000400429</v>
      </c>
      <c r="C455" s="65">
        <v>3600335075</v>
      </c>
      <c r="D455" s="156">
        <v>3300</v>
      </c>
      <c r="E455" s="156" t="s">
        <v>254</v>
      </c>
      <c r="F455" s="130">
        <v>42976</v>
      </c>
      <c r="G455" s="155">
        <v>40</v>
      </c>
      <c r="H455" s="136">
        <v>192720</v>
      </c>
      <c r="I455" s="89">
        <v>100287152</v>
      </c>
      <c r="J455" s="155">
        <v>3300</v>
      </c>
      <c r="K455" s="155" t="s">
        <v>255</v>
      </c>
      <c r="L455" s="130">
        <v>42999</v>
      </c>
      <c r="M455" s="155">
        <v>50</v>
      </c>
      <c r="N455" s="136">
        <v>-13140</v>
      </c>
      <c r="O455" s="122"/>
      <c r="P455" s="37"/>
    </row>
    <row r="456" spans="1:16" x14ac:dyDescent="0.3">
      <c r="A456" s="65"/>
      <c r="B456" s="127">
        <v>2000400429</v>
      </c>
      <c r="C456" s="65"/>
      <c r="D456" s="156"/>
      <c r="E456" s="156"/>
      <c r="F456" s="130"/>
      <c r="G456" s="155"/>
      <c r="H456" s="136"/>
      <c r="I456" s="89">
        <v>3600449334</v>
      </c>
      <c r="J456" s="155">
        <v>3300</v>
      </c>
      <c r="K456" s="155" t="s">
        <v>255</v>
      </c>
      <c r="L456" s="130">
        <v>43000</v>
      </c>
      <c r="M456" s="155">
        <v>50</v>
      </c>
      <c r="N456" s="136">
        <v>-179580</v>
      </c>
      <c r="O456" s="122"/>
      <c r="P456" s="37"/>
    </row>
    <row r="457" spans="1:16" x14ac:dyDescent="0.3">
      <c r="A457" s="65"/>
      <c r="B457" s="127">
        <v>2000400429</v>
      </c>
      <c r="C457" s="65">
        <v>3600336390</v>
      </c>
      <c r="D457" s="156">
        <v>3300</v>
      </c>
      <c r="E457" s="156" t="s">
        <v>254</v>
      </c>
      <c r="F457" s="130">
        <v>42976</v>
      </c>
      <c r="G457" s="155">
        <v>40</v>
      </c>
      <c r="H457" s="136">
        <v>5280</v>
      </c>
      <c r="I457" s="89">
        <v>3600451468</v>
      </c>
      <c r="J457" s="155">
        <v>3300</v>
      </c>
      <c r="K457" s="155" t="s">
        <v>255</v>
      </c>
      <c r="L457" s="130">
        <v>43006</v>
      </c>
      <c r="M457" s="155">
        <v>50</v>
      </c>
      <c r="N457" s="136">
        <v>-5280</v>
      </c>
      <c r="O457" s="122"/>
      <c r="P457" s="37"/>
    </row>
    <row r="458" spans="1:16" s="110" customFormat="1" x14ac:dyDescent="0.3">
      <c r="A458" s="69"/>
      <c r="B458" s="145">
        <v>2000400429</v>
      </c>
      <c r="C458" s="69">
        <v>3600336392</v>
      </c>
      <c r="D458" s="146">
        <v>3300</v>
      </c>
      <c r="E458" s="146" t="s">
        <v>254</v>
      </c>
      <c r="F458" s="147">
        <v>42976</v>
      </c>
      <c r="G458" s="149">
        <v>40</v>
      </c>
      <c r="H458" s="143">
        <v>9600</v>
      </c>
      <c r="I458" s="162"/>
      <c r="J458" s="149"/>
      <c r="K458" s="149"/>
      <c r="L458" s="147"/>
      <c r="M458" s="149"/>
      <c r="N458" s="143"/>
      <c r="O458" s="162">
        <f>+H458</f>
        <v>9600</v>
      </c>
      <c r="P458" s="47"/>
    </row>
    <row r="459" spans="1:16" x14ac:dyDescent="0.3">
      <c r="A459" s="65"/>
      <c r="B459" s="127">
        <v>2000400429</v>
      </c>
      <c r="C459" s="65">
        <v>3600336394</v>
      </c>
      <c r="D459" s="156">
        <v>3300</v>
      </c>
      <c r="E459" s="156" t="s">
        <v>254</v>
      </c>
      <c r="F459" s="130">
        <v>42976</v>
      </c>
      <c r="G459" s="155">
        <v>40</v>
      </c>
      <c r="H459" s="136">
        <v>10000</v>
      </c>
      <c r="I459" s="89">
        <v>3600444637</v>
      </c>
      <c r="J459" s="155">
        <v>3300</v>
      </c>
      <c r="K459" s="155" t="s">
        <v>255</v>
      </c>
      <c r="L459" s="130">
        <v>43000</v>
      </c>
      <c r="M459" s="155">
        <v>50</v>
      </c>
      <c r="N459" s="136">
        <v>-10000</v>
      </c>
      <c r="O459" s="122"/>
      <c r="P459" s="37"/>
    </row>
    <row r="460" spans="1:16" x14ac:dyDescent="0.3">
      <c r="A460" s="65"/>
      <c r="B460" s="127">
        <v>2000400429</v>
      </c>
      <c r="C460" s="65">
        <v>3600336795</v>
      </c>
      <c r="D460" s="156">
        <v>3300</v>
      </c>
      <c r="E460" s="156" t="s">
        <v>254</v>
      </c>
      <c r="F460" s="130">
        <v>42976</v>
      </c>
      <c r="G460" s="155">
        <v>40</v>
      </c>
      <c r="H460" s="136">
        <v>5130</v>
      </c>
      <c r="I460" s="122">
        <v>3600440174</v>
      </c>
      <c r="J460" s="155">
        <v>3300</v>
      </c>
      <c r="K460" s="155" t="s">
        <v>255</v>
      </c>
      <c r="L460" s="130">
        <v>43003</v>
      </c>
      <c r="M460" s="155">
        <v>50</v>
      </c>
      <c r="N460" s="136">
        <v>-5130</v>
      </c>
      <c r="O460" s="122"/>
      <c r="P460" s="37"/>
    </row>
    <row r="461" spans="1:16" s="110" customFormat="1" x14ac:dyDescent="0.3">
      <c r="A461" s="69"/>
      <c r="B461" s="145">
        <v>2000400429</v>
      </c>
      <c r="C461" s="69">
        <v>3600336799</v>
      </c>
      <c r="D461" s="146">
        <v>3300</v>
      </c>
      <c r="E461" s="146" t="s">
        <v>254</v>
      </c>
      <c r="F461" s="147">
        <v>42976</v>
      </c>
      <c r="G461" s="149">
        <v>40</v>
      </c>
      <c r="H461" s="143">
        <v>8482</v>
      </c>
      <c r="I461" s="162"/>
      <c r="J461" s="149"/>
      <c r="K461" s="149"/>
      <c r="L461" s="147"/>
      <c r="M461" s="149"/>
      <c r="N461" s="143"/>
      <c r="O461" s="162">
        <f>+H461</f>
        <v>8482</v>
      </c>
      <c r="P461" s="47"/>
    </row>
    <row r="462" spans="1:16" x14ac:dyDescent="0.3">
      <c r="A462" s="65"/>
      <c r="B462" s="127">
        <v>2000400429</v>
      </c>
      <c r="C462" s="65">
        <v>3600337589</v>
      </c>
      <c r="D462" s="156">
        <v>3300</v>
      </c>
      <c r="E462" s="156" t="s">
        <v>254</v>
      </c>
      <c r="F462" s="130">
        <v>42976</v>
      </c>
      <c r="G462" s="155">
        <v>40</v>
      </c>
      <c r="H462" s="136">
        <v>16244</v>
      </c>
      <c r="I462" s="89">
        <v>3600452421</v>
      </c>
      <c r="J462" s="155">
        <v>3300</v>
      </c>
      <c r="K462" s="155" t="s">
        <v>255</v>
      </c>
      <c r="L462" s="130">
        <v>43006</v>
      </c>
      <c r="M462" s="155">
        <v>50</v>
      </c>
      <c r="N462" s="136">
        <v>-16244</v>
      </c>
      <c r="O462" s="122"/>
      <c r="P462" s="37"/>
    </row>
    <row r="463" spans="1:16" x14ac:dyDescent="0.3">
      <c r="A463" s="65"/>
      <c r="B463" s="127">
        <v>2000400429</v>
      </c>
      <c r="C463" s="65">
        <v>3600337590</v>
      </c>
      <c r="D463" s="156">
        <v>3300</v>
      </c>
      <c r="E463" s="156" t="s">
        <v>254</v>
      </c>
      <c r="F463" s="130">
        <v>42976</v>
      </c>
      <c r="G463" s="155">
        <v>40</v>
      </c>
      <c r="H463" s="136">
        <v>8488</v>
      </c>
      <c r="I463" s="89">
        <v>3600449510</v>
      </c>
      <c r="J463" s="155">
        <v>3300</v>
      </c>
      <c r="K463" s="155" t="s">
        <v>255</v>
      </c>
      <c r="L463" s="130">
        <v>43006</v>
      </c>
      <c r="M463" s="155">
        <v>50</v>
      </c>
      <c r="N463" s="136">
        <v>-8488</v>
      </c>
      <c r="O463" s="122"/>
      <c r="P463" s="37"/>
    </row>
    <row r="464" spans="1:16" x14ac:dyDescent="0.3">
      <c r="A464" s="65"/>
      <c r="B464" s="127">
        <v>2000400429</v>
      </c>
      <c r="C464" s="65">
        <v>3600337591</v>
      </c>
      <c r="D464" s="156">
        <v>3300</v>
      </c>
      <c r="E464" s="156" t="s">
        <v>254</v>
      </c>
      <c r="F464" s="130">
        <v>42976</v>
      </c>
      <c r="G464" s="155">
        <v>40</v>
      </c>
      <c r="H464" s="136">
        <v>4860</v>
      </c>
      <c r="I464" s="89">
        <v>3600450341</v>
      </c>
      <c r="J464" s="155">
        <v>3300</v>
      </c>
      <c r="K464" s="155" t="s">
        <v>255</v>
      </c>
      <c r="L464" s="130">
        <v>43006</v>
      </c>
      <c r="M464" s="155">
        <v>50</v>
      </c>
      <c r="N464" s="136">
        <v>-4860</v>
      </c>
      <c r="O464" s="122"/>
      <c r="P464" s="37"/>
    </row>
    <row r="465" spans="1:16" x14ac:dyDescent="0.3">
      <c r="A465" s="65"/>
      <c r="B465" s="127">
        <v>2000400429</v>
      </c>
      <c r="C465" s="65">
        <v>3600337592</v>
      </c>
      <c r="D465" s="156">
        <v>3300</v>
      </c>
      <c r="E465" s="156" t="s">
        <v>254</v>
      </c>
      <c r="F465" s="130">
        <v>42976</v>
      </c>
      <c r="G465" s="155">
        <v>40</v>
      </c>
      <c r="H465" s="136">
        <v>11000</v>
      </c>
      <c r="I465" s="89">
        <v>100287676</v>
      </c>
      <c r="J465" s="155">
        <v>3300</v>
      </c>
      <c r="K465" s="155" t="s">
        <v>255</v>
      </c>
      <c r="L465" s="130">
        <v>43000</v>
      </c>
      <c r="M465" s="155">
        <v>50</v>
      </c>
      <c r="N465" s="136">
        <v>-200</v>
      </c>
      <c r="O465" s="122"/>
      <c r="P465" s="37"/>
    </row>
    <row r="466" spans="1:16" x14ac:dyDescent="0.3">
      <c r="A466" s="65"/>
      <c r="B466" s="127">
        <v>2000400429</v>
      </c>
      <c r="C466" s="65"/>
      <c r="D466" s="156"/>
      <c r="E466" s="156"/>
      <c r="F466" s="130"/>
      <c r="G466" s="155"/>
      <c r="H466" s="136"/>
      <c r="I466" s="89">
        <v>3600449148</v>
      </c>
      <c r="J466" s="155">
        <v>3300</v>
      </c>
      <c r="K466" s="155" t="s">
        <v>255</v>
      </c>
      <c r="L466" s="130">
        <v>43000</v>
      </c>
      <c r="M466" s="155">
        <v>50</v>
      </c>
      <c r="N466" s="136">
        <v>-10800</v>
      </c>
      <c r="O466" s="122"/>
      <c r="P466" s="37"/>
    </row>
    <row r="467" spans="1:16" x14ac:dyDescent="0.3">
      <c r="A467" s="65"/>
      <c r="B467" s="127">
        <v>2000400429</v>
      </c>
      <c r="C467" s="65">
        <v>3600337881</v>
      </c>
      <c r="D467" s="156">
        <v>3300</v>
      </c>
      <c r="E467" s="156" t="s">
        <v>254</v>
      </c>
      <c r="F467" s="130">
        <v>42976</v>
      </c>
      <c r="G467" s="155">
        <v>40</v>
      </c>
      <c r="H467" s="136">
        <v>7080</v>
      </c>
      <c r="I467" s="89">
        <v>3600450869</v>
      </c>
      <c r="J467" s="155">
        <v>3300</v>
      </c>
      <c r="K467" s="155" t="s">
        <v>255</v>
      </c>
      <c r="L467" s="130">
        <v>42998</v>
      </c>
      <c r="M467" s="155">
        <v>50</v>
      </c>
      <c r="N467" s="136">
        <v>-7080</v>
      </c>
      <c r="O467" s="122"/>
      <c r="P467" s="37"/>
    </row>
    <row r="468" spans="1:16" x14ac:dyDescent="0.3">
      <c r="A468" s="65"/>
      <c r="B468" s="127">
        <v>2000400429</v>
      </c>
      <c r="C468" s="65">
        <v>3600337882</v>
      </c>
      <c r="D468" s="156">
        <v>3300</v>
      </c>
      <c r="E468" s="156" t="s">
        <v>254</v>
      </c>
      <c r="F468" s="130">
        <v>42976</v>
      </c>
      <c r="G468" s="155">
        <v>40</v>
      </c>
      <c r="H468" s="136">
        <v>7200</v>
      </c>
      <c r="I468" s="89">
        <v>3600444679</v>
      </c>
      <c r="J468" s="155">
        <v>3300</v>
      </c>
      <c r="K468" s="155" t="s">
        <v>255</v>
      </c>
      <c r="L468" s="130">
        <v>42998</v>
      </c>
      <c r="M468" s="155">
        <v>50</v>
      </c>
      <c r="N468" s="136">
        <v>-7200</v>
      </c>
      <c r="O468" s="122"/>
      <c r="P468" s="37"/>
    </row>
    <row r="469" spans="1:16" x14ac:dyDescent="0.3">
      <c r="A469" s="65"/>
      <c r="B469" s="127">
        <v>2000400429</v>
      </c>
      <c r="C469" s="65">
        <v>3600337884</v>
      </c>
      <c r="D469" s="156">
        <v>3300</v>
      </c>
      <c r="E469" s="156" t="s">
        <v>254</v>
      </c>
      <c r="F469" s="130">
        <v>42976</v>
      </c>
      <c r="G469" s="155">
        <v>40</v>
      </c>
      <c r="H469" s="136">
        <v>6020</v>
      </c>
      <c r="I469" s="89">
        <v>3600398651</v>
      </c>
      <c r="J469" s="155">
        <v>3300</v>
      </c>
      <c r="K469" s="155" t="s">
        <v>255</v>
      </c>
      <c r="L469" s="130">
        <v>42996</v>
      </c>
      <c r="M469" s="155">
        <v>50</v>
      </c>
      <c r="N469" s="136">
        <v>-6020</v>
      </c>
      <c r="O469" s="122"/>
      <c r="P469" s="37"/>
    </row>
    <row r="470" spans="1:16" x14ac:dyDescent="0.3">
      <c r="A470" s="65"/>
      <c r="B470" s="127">
        <v>2000400429</v>
      </c>
      <c r="C470" s="65">
        <v>3600337887</v>
      </c>
      <c r="D470" s="156">
        <v>3300</v>
      </c>
      <c r="E470" s="156" t="s">
        <v>254</v>
      </c>
      <c r="F470" s="130">
        <v>42976</v>
      </c>
      <c r="G470" s="155">
        <v>40</v>
      </c>
      <c r="H470" s="136">
        <v>6100</v>
      </c>
      <c r="I470" s="89">
        <v>3600452431</v>
      </c>
      <c r="J470" s="155">
        <v>3300</v>
      </c>
      <c r="K470" s="155" t="s">
        <v>255</v>
      </c>
      <c r="L470" s="130">
        <v>43006</v>
      </c>
      <c r="M470" s="155">
        <v>50</v>
      </c>
      <c r="N470" s="136">
        <v>-6100</v>
      </c>
      <c r="O470" s="122"/>
      <c r="P470" s="37"/>
    </row>
    <row r="471" spans="1:16" s="110" customFormat="1" x14ac:dyDescent="0.3">
      <c r="A471" s="69"/>
      <c r="B471" s="145">
        <v>2000400429</v>
      </c>
      <c r="C471" s="69">
        <v>3600337892</v>
      </c>
      <c r="D471" s="146">
        <v>3300</v>
      </c>
      <c r="E471" s="146" t="s">
        <v>254</v>
      </c>
      <c r="F471" s="147">
        <v>42976</v>
      </c>
      <c r="G471" s="149">
        <v>40</v>
      </c>
      <c r="H471" s="143">
        <v>8610</v>
      </c>
      <c r="I471" s="162"/>
      <c r="J471" s="149"/>
      <c r="K471" s="149"/>
      <c r="L471" s="147"/>
      <c r="M471" s="149"/>
      <c r="N471" s="143"/>
      <c r="O471" s="162">
        <f>+H471</f>
        <v>8610</v>
      </c>
      <c r="P471" s="47"/>
    </row>
    <row r="472" spans="1:16" x14ac:dyDescent="0.3">
      <c r="A472" s="65"/>
      <c r="B472" s="127">
        <v>2000400429</v>
      </c>
      <c r="C472" s="65">
        <v>3600337931</v>
      </c>
      <c r="D472" s="156">
        <v>3300</v>
      </c>
      <c r="E472" s="156" t="s">
        <v>254</v>
      </c>
      <c r="F472" s="130">
        <v>42976</v>
      </c>
      <c r="G472" s="155">
        <v>40</v>
      </c>
      <c r="H472" s="136">
        <v>7482</v>
      </c>
      <c r="I472" s="89">
        <v>3600452943</v>
      </c>
      <c r="J472" s="155">
        <v>3300</v>
      </c>
      <c r="K472" s="155" t="s">
        <v>255</v>
      </c>
      <c r="L472" s="130">
        <v>42990</v>
      </c>
      <c r="M472" s="155">
        <v>50</v>
      </c>
      <c r="N472" s="136">
        <v>-7482</v>
      </c>
      <c r="O472" s="122"/>
      <c r="P472" s="37"/>
    </row>
    <row r="473" spans="1:16" s="110" customFormat="1" x14ac:dyDescent="0.3">
      <c r="A473" s="69"/>
      <c r="B473" s="145">
        <v>2000400429</v>
      </c>
      <c r="C473" s="69">
        <v>3600337956</v>
      </c>
      <c r="D473" s="146">
        <v>3300</v>
      </c>
      <c r="E473" s="146" t="s">
        <v>254</v>
      </c>
      <c r="F473" s="147">
        <v>42976</v>
      </c>
      <c r="G473" s="149">
        <v>40</v>
      </c>
      <c r="H473" s="143">
        <v>6062</v>
      </c>
      <c r="I473" s="162"/>
      <c r="J473" s="149"/>
      <c r="K473" s="149"/>
      <c r="L473" s="147"/>
      <c r="M473" s="149"/>
      <c r="N473" s="143"/>
      <c r="O473" s="162">
        <f>+H473</f>
        <v>6062</v>
      </c>
      <c r="P473" s="47"/>
    </row>
    <row r="474" spans="1:16" s="110" customFormat="1" x14ac:dyDescent="0.3">
      <c r="A474" s="69"/>
      <c r="B474" s="145">
        <v>2000400429</v>
      </c>
      <c r="C474" s="69">
        <v>3600337958</v>
      </c>
      <c r="D474" s="146">
        <v>3300</v>
      </c>
      <c r="E474" s="146" t="s">
        <v>254</v>
      </c>
      <c r="F474" s="147">
        <v>42976</v>
      </c>
      <c r="G474" s="149">
        <v>40</v>
      </c>
      <c r="H474" s="143">
        <v>6062</v>
      </c>
      <c r="I474" s="162"/>
      <c r="J474" s="149"/>
      <c r="K474" s="149"/>
      <c r="L474" s="147"/>
      <c r="M474" s="149"/>
      <c r="N474" s="143"/>
      <c r="O474" s="162">
        <f>+H474</f>
        <v>6062</v>
      </c>
      <c r="P474" s="47"/>
    </row>
    <row r="475" spans="1:16" s="110" customFormat="1" x14ac:dyDescent="0.3">
      <c r="A475" s="69"/>
      <c r="B475" s="145">
        <v>2000400429</v>
      </c>
      <c r="C475" s="69">
        <v>3600337961</v>
      </c>
      <c r="D475" s="146">
        <v>3300</v>
      </c>
      <c r="E475" s="146" t="s">
        <v>254</v>
      </c>
      <c r="F475" s="147">
        <v>42976</v>
      </c>
      <c r="G475" s="149">
        <v>40</v>
      </c>
      <c r="H475" s="143">
        <v>18966</v>
      </c>
      <c r="I475" s="162"/>
      <c r="J475" s="149"/>
      <c r="K475" s="149"/>
      <c r="L475" s="147"/>
      <c r="M475" s="149"/>
      <c r="N475" s="143"/>
      <c r="O475" s="162">
        <f>+H475</f>
        <v>18966</v>
      </c>
      <c r="P475" s="47"/>
    </row>
    <row r="476" spans="1:16" s="110" customFormat="1" x14ac:dyDescent="0.3">
      <c r="A476" s="69"/>
      <c r="B476" s="145">
        <v>2000400429</v>
      </c>
      <c r="C476" s="69">
        <v>3600337962</v>
      </c>
      <c r="D476" s="146">
        <v>3300</v>
      </c>
      <c r="E476" s="146" t="s">
        <v>254</v>
      </c>
      <c r="F476" s="147">
        <v>42976</v>
      </c>
      <c r="G476" s="149">
        <v>40</v>
      </c>
      <c r="H476" s="143">
        <v>42434</v>
      </c>
      <c r="I476" s="162"/>
      <c r="J476" s="149"/>
      <c r="K476" s="149"/>
      <c r="L476" s="147"/>
      <c r="M476" s="149"/>
      <c r="N476" s="143"/>
      <c r="O476" s="162">
        <f>+H476</f>
        <v>42434</v>
      </c>
      <c r="P476" s="47"/>
    </row>
    <row r="477" spans="1:16" x14ac:dyDescent="0.3">
      <c r="A477" s="65"/>
      <c r="B477" s="127">
        <v>2000400429</v>
      </c>
      <c r="C477" s="65">
        <v>3600337969</v>
      </c>
      <c r="D477" s="156">
        <v>3300</v>
      </c>
      <c r="E477" s="156" t="s">
        <v>254</v>
      </c>
      <c r="F477" s="130">
        <v>42976</v>
      </c>
      <c r="G477" s="155">
        <v>40</v>
      </c>
      <c r="H477" s="136">
        <v>11820</v>
      </c>
      <c r="I477" s="89">
        <v>3600430382</v>
      </c>
      <c r="J477" s="155">
        <v>3300</v>
      </c>
      <c r="K477" s="155" t="s">
        <v>255</v>
      </c>
      <c r="L477" s="130">
        <v>42990</v>
      </c>
      <c r="M477" s="155">
        <v>50</v>
      </c>
      <c r="N477" s="136">
        <f>-H477</f>
        <v>-11820</v>
      </c>
      <c r="O477" s="122"/>
      <c r="P477" s="37"/>
    </row>
    <row r="478" spans="1:16" x14ac:dyDescent="0.3">
      <c r="A478" s="65"/>
      <c r="B478" s="127">
        <v>2000400429</v>
      </c>
      <c r="C478" s="65">
        <v>3600338041</v>
      </c>
      <c r="D478" s="156">
        <v>3300</v>
      </c>
      <c r="E478" s="156" t="s">
        <v>254</v>
      </c>
      <c r="F478" s="130">
        <v>42976</v>
      </c>
      <c r="G478" s="155">
        <v>40</v>
      </c>
      <c r="H478" s="136">
        <v>1500</v>
      </c>
      <c r="I478" s="89">
        <v>3600450383</v>
      </c>
      <c r="J478" s="155">
        <v>3300</v>
      </c>
      <c r="K478" s="155" t="s">
        <v>255</v>
      </c>
      <c r="L478" s="130">
        <v>43004</v>
      </c>
      <c r="M478" s="155">
        <v>50</v>
      </c>
      <c r="N478" s="136">
        <v>-1500</v>
      </c>
      <c r="O478" s="122"/>
      <c r="P478" s="37"/>
    </row>
    <row r="479" spans="1:16" s="110" customFormat="1" x14ac:dyDescent="0.3">
      <c r="A479" s="69"/>
      <c r="B479" s="145">
        <v>2000400429</v>
      </c>
      <c r="C479" s="69">
        <v>3600338045</v>
      </c>
      <c r="D479" s="146">
        <v>3300</v>
      </c>
      <c r="E479" s="146" t="s">
        <v>254</v>
      </c>
      <c r="F479" s="147">
        <v>42976</v>
      </c>
      <c r="G479" s="149">
        <v>40</v>
      </c>
      <c r="H479" s="143">
        <v>50000</v>
      </c>
      <c r="I479" s="162"/>
      <c r="J479" s="149"/>
      <c r="K479" s="149"/>
      <c r="L479" s="147"/>
      <c r="M479" s="149"/>
      <c r="N479" s="143"/>
      <c r="O479" s="162">
        <f>+H479</f>
        <v>50000</v>
      </c>
      <c r="P479" s="47"/>
    </row>
    <row r="480" spans="1:16" x14ac:dyDescent="0.3">
      <c r="A480" s="65"/>
      <c r="B480" s="127">
        <v>2000400429</v>
      </c>
      <c r="C480" s="65">
        <v>3600338725</v>
      </c>
      <c r="D480" s="156">
        <v>3300</v>
      </c>
      <c r="E480" s="156" t="s">
        <v>254</v>
      </c>
      <c r="F480" s="130">
        <v>42976</v>
      </c>
      <c r="G480" s="155">
        <v>40</v>
      </c>
      <c r="H480" s="136">
        <v>8382</v>
      </c>
      <c r="I480" s="89">
        <v>3600452664</v>
      </c>
      <c r="J480" s="155">
        <v>3300</v>
      </c>
      <c r="K480" s="155" t="s">
        <v>255</v>
      </c>
      <c r="L480" s="130">
        <v>42999</v>
      </c>
      <c r="M480" s="155">
        <v>50</v>
      </c>
      <c r="N480" s="136">
        <v>-8382</v>
      </c>
      <c r="O480" s="122"/>
      <c r="P480" s="37"/>
    </row>
    <row r="481" spans="1:16" x14ac:dyDescent="0.3">
      <c r="A481" s="65"/>
      <c r="B481" s="127">
        <v>2000400429</v>
      </c>
      <c r="C481" s="65">
        <v>3600338726</v>
      </c>
      <c r="D481" s="156">
        <v>3300</v>
      </c>
      <c r="E481" s="156" t="s">
        <v>254</v>
      </c>
      <c r="F481" s="130">
        <v>42976</v>
      </c>
      <c r="G481" s="155">
        <v>40</v>
      </c>
      <c r="H481" s="136">
        <v>284700</v>
      </c>
      <c r="I481" s="89">
        <v>100287677</v>
      </c>
      <c r="J481" s="155">
        <v>3300</v>
      </c>
      <c r="K481" s="155" t="s">
        <v>255</v>
      </c>
      <c r="L481" s="130">
        <v>43000</v>
      </c>
      <c r="M481" s="155">
        <v>50</v>
      </c>
      <c r="N481" s="136">
        <v>-740</v>
      </c>
      <c r="O481" s="122"/>
      <c r="P481" s="37"/>
    </row>
    <row r="482" spans="1:16" x14ac:dyDescent="0.3">
      <c r="A482" s="65"/>
      <c r="B482" s="127">
        <v>2000400429</v>
      </c>
      <c r="C482" s="65"/>
      <c r="D482" s="156"/>
      <c r="E482" s="156"/>
      <c r="F482" s="130"/>
      <c r="G482" s="155"/>
      <c r="H482" s="136"/>
      <c r="I482" s="89">
        <v>3600449327</v>
      </c>
      <c r="J482" s="155">
        <v>3300</v>
      </c>
      <c r="K482" s="155" t="s">
        <v>255</v>
      </c>
      <c r="L482" s="130">
        <v>43000</v>
      </c>
      <c r="M482" s="155">
        <v>50</v>
      </c>
      <c r="N482" s="136">
        <v>-283960</v>
      </c>
      <c r="O482" s="122"/>
      <c r="P482" s="37"/>
    </row>
    <row r="483" spans="1:16" s="110" customFormat="1" x14ac:dyDescent="0.3">
      <c r="A483" s="69"/>
      <c r="B483" s="145">
        <v>2000400429</v>
      </c>
      <c r="C483" s="69">
        <v>3600338754</v>
      </c>
      <c r="D483" s="146">
        <v>3300</v>
      </c>
      <c r="E483" s="146" t="s">
        <v>254</v>
      </c>
      <c r="F483" s="147">
        <v>42976</v>
      </c>
      <c r="G483" s="149">
        <v>40</v>
      </c>
      <c r="H483" s="143">
        <v>9122</v>
      </c>
      <c r="I483" s="162"/>
      <c r="J483" s="149"/>
      <c r="K483" s="149"/>
      <c r="L483" s="147"/>
      <c r="M483" s="149"/>
      <c r="N483" s="143"/>
      <c r="O483" s="162">
        <f>+H483</f>
        <v>9122</v>
      </c>
      <c r="P483" s="47"/>
    </row>
    <row r="484" spans="1:16" s="110" customFormat="1" x14ac:dyDescent="0.3">
      <c r="A484" s="69"/>
      <c r="B484" s="145">
        <v>2000400429</v>
      </c>
      <c r="C484" s="69">
        <v>3600338756</v>
      </c>
      <c r="D484" s="146">
        <v>3300</v>
      </c>
      <c r="E484" s="146" t="s">
        <v>254</v>
      </c>
      <c r="F484" s="147">
        <v>42976</v>
      </c>
      <c r="G484" s="149">
        <v>40</v>
      </c>
      <c r="H484" s="143">
        <v>8902</v>
      </c>
      <c r="I484" s="162"/>
      <c r="J484" s="149"/>
      <c r="K484" s="149"/>
      <c r="L484" s="147"/>
      <c r="M484" s="149"/>
      <c r="N484" s="143"/>
      <c r="O484" s="162">
        <f>+H484</f>
        <v>8902</v>
      </c>
      <c r="P484" s="47"/>
    </row>
    <row r="485" spans="1:16" s="110" customFormat="1" x14ac:dyDescent="0.3">
      <c r="A485" s="69"/>
      <c r="B485" s="145">
        <v>2000400429</v>
      </c>
      <c r="C485" s="69">
        <v>3600338765</v>
      </c>
      <c r="D485" s="146">
        <v>3300</v>
      </c>
      <c r="E485" s="146" t="s">
        <v>254</v>
      </c>
      <c r="F485" s="147">
        <v>42976</v>
      </c>
      <c r="G485" s="149">
        <v>40</v>
      </c>
      <c r="H485" s="143">
        <v>12780</v>
      </c>
      <c r="I485" s="162"/>
      <c r="J485" s="149"/>
      <c r="K485" s="149"/>
      <c r="L485" s="147"/>
      <c r="M485" s="149"/>
      <c r="N485" s="143"/>
      <c r="O485" s="162">
        <f>+H485</f>
        <v>12780</v>
      </c>
      <c r="P485" s="47"/>
    </row>
    <row r="486" spans="1:16" s="110" customFormat="1" x14ac:dyDescent="0.3">
      <c r="A486" s="69"/>
      <c r="B486" s="145">
        <v>2000400429</v>
      </c>
      <c r="C486" s="69">
        <v>3600338854</v>
      </c>
      <c r="D486" s="146">
        <v>3300</v>
      </c>
      <c r="E486" s="146" t="s">
        <v>254</v>
      </c>
      <c r="F486" s="147">
        <v>42976</v>
      </c>
      <c r="G486" s="149">
        <v>40</v>
      </c>
      <c r="H486" s="143">
        <v>10000</v>
      </c>
      <c r="I486" s="162"/>
      <c r="J486" s="149"/>
      <c r="K486" s="149"/>
      <c r="L486" s="147"/>
      <c r="M486" s="149"/>
      <c r="N486" s="143"/>
      <c r="O486" s="162">
        <f>+H486</f>
        <v>10000</v>
      </c>
      <c r="P486" s="47"/>
    </row>
    <row r="487" spans="1:16" x14ac:dyDescent="0.3">
      <c r="A487" s="65"/>
      <c r="B487" s="127">
        <v>2000400429</v>
      </c>
      <c r="C487" s="65">
        <v>3600338858</v>
      </c>
      <c r="D487" s="156">
        <v>3300</v>
      </c>
      <c r="E487" s="156" t="s">
        <v>254</v>
      </c>
      <c r="F487" s="130">
        <v>42976</v>
      </c>
      <c r="G487" s="155">
        <v>40</v>
      </c>
      <c r="H487" s="136">
        <v>8280</v>
      </c>
      <c r="I487" s="89">
        <v>3600448228</v>
      </c>
      <c r="J487" s="155">
        <v>3300</v>
      </c>
      <c r="K487" s="155" t="s">
        <v>255</v>
      </c>
      <c r="L487" s="130">
        <v>42999</v>
      </c>
      <c r="M487" s="155">
        <v>50</v>
      </c>
      <c r="N487" s="136">
        <v>-5880</v>
      </c>
      <c r="O487" s="122"/>
      <c r="P487" s="37"/>
    </row>
    <row r="488" spans="1:16" x14ac:dyDescent="0.3">
      <c r="A488" s="65"/>
      <c r="B488" s="127">
        <v>2000400429</v>
      </c>
      <c r="C488" s="65"/>
      <c r="D488" s="156"/>
      <c r="E488" s="156"/>
      <c r="F488" s="130"/>
      <c r="G488" s="155"/>
      <c r="H488" s="136"/>
      <c r="I488" s="89">
        <v>100290330</v>
      </c>
      <c r="J488" s="155">
        <v>3300</v>
      </c>
      <c r="K488" s="155" t="s">
        <v>256</v>
      </c>
      <c r="L488" s="130">
        <v>43000</v>
      </c>
      <c r="M488" s="155">
        <v>50</v>
      </c>
      <c r="N488" s="136">
        <v>-2400</v>
      </c>
      <c r="O488" s="122"/>
      <c r="P488" s="37"/>
    </row>
    <row r="489" spans="1:16" s="110" customFormat="1" x14ac:dyDescent="0.3">
      <c r="A489" s="69"/>
      <c r="B489" s="145">
        <v>2000400429</v>
      </c>
      <c r="C489" s="69">
        <v>3600338859</v>
      </c>
      <c r="D489" s="146">
        <v>3300</v>
      </c>
      <c r="E489" s="146" t="s">
        <v>254</v>
      </c>
      <c r="F489" s="147">
        <v>42976</v>
      </c>
      <c r="G489" s="149">
        <v>40</v>
      </c>
      <c r="H489" s="143">
        <v>5940</v>
      </c>
      <c r="I489" s="162"/>
      <c r="J489" s="149"/>
      <c r="K489" s="149"/>
      <c r="L489" s="147"/>
      <c r="M489" s="149"/>
      <c r="N489" s="143"/>
      <c r="O489" s="162">
        <f>+H489</f>
        <v>5940</v>
      </c>
      <c r="P489" s="47"/>
    </row>
    <row r="490" spans="1:16" x14ac:dyDescent="0.3">
      <c r="A490" s="65"/>
      <c r="B490" s="127">
        <v>2000400429</v>
      </c>
      <c r="C490" s="65">
        <v>3600339121</v>
      </c>
      <c r="D490" s="156">
        <v>3300</v>
      </c>
      <c r="E490" s="156" t="s">
        <v>254</v>
      </c>
      <c r="F490" s="130">
        <v>42976</v>
      </c>
      <c r="G490" s="155">
        <v>40</v>
      </c>
      <c r="H490" s="136">
        <v>5220</v>
      </c>
      <c r="I490" s="89">
        <v>3600454001</v>
      </c>
      <c r="J490" s="155">
        <v>3300</v>
      </c>
      <c r="K490" s="155" t="s">
        <v>255</v>
      </c>
      <c r="L490" s="130">
        <v>42997</v>
      </c>
      <c r="M490" s="155">
        <v>50</v>
      </c>
      <c r="N490" s="136">
        <v>-5220</v>
      </c>
      <c r="O490" s="122"/>
      <c r="P490" s="37"/>
    </row>
    <row r="491" spans="1:16" s="110" customFormat="1" x14ac:dyDescent="0.3">
      <c r="A491" s="69"/>
      <c r="B491" s="145">
        <v>2000400429</v>
      </c>
      <c r="C491" s="69">
        <v>3600339135</v>
      </c>
      <c r="D491" s="146">
        <v>3300</v>
      </c>
      <c r="E491" s="146" t="s">
        <v>254</v>
      </c>
      <c r="F491" s="147">
        <v>42976</v>
      </c>
      <c r="G491" s="149">
        <v>40</v>
      </c>
      <c r="H491" s="143">
        <v>9600</v>
      </c>
      <c r="I491" s="162"/>
      <c r="J491" s="149"/>
      <c r="K491" s="149"/>
      <c r="L491" s="147"/>
      <c r="M491" s="149"/>
      <c r="N491" s="143"/>
      <c r="O491" s="162">
        <f>+H491</f>
        <v>9600</v>
      </c>
      <c r="P491" s="47"/>
    </row>
    <row r="492" spans="1:16" s="110" customFormat="1" x14ac:dyDescent="0.3">
      <c r="A492" s="69"/>
      <c r="B492" s="145">
        <v>2000400429</v>
      </c>
      <c r="C492" s="69">
        <v>3600339137</v>
      </c>
      <c r="D492" s="146">
        <v>3300</v>
      </c>
      <c r="E492" s="146" t="s">
        <v>254</v>
      </c>
      <c r="F492" s="147">
        <v>42976</v>
      </c>
      <c r="G492" s="149">
        <v>40</v>
      </c>
      <c r="H492" s="143">
        <v>36240</v>
      </c>
      <c r="I492" s="162"/>
      <c r="J492" s="149"/>
      <c r="K492" s="149"/>
      <c r="L492" s="147"/>
      <c r="M492" s="149"/>
      <c r="N492" s="143"/>
      <c r="O492" s="162">
        <f>+H492</f>
        <v>36240</v>
      </c>
      <c r="P492" s="47"/>
    </row>
    <row r="493" spans="1:16" s="110" customFormat="1" x14ac:dyDescent="0.3">
      <c r="A493" s="69"/>
      <c r="B493" s="145">
        <v>2000400429</v>
      </c>
      <c r="C493" s="69">
        <v>3600339140</v>
      </c>
      <c r="D493" s="146">
        <v>3300</v>
      </c>
      <c r="E493" s="146" t="s">
        <v>254</v>
      </c>
      <c r="F493" s="147">
        <v>42976</v>
      </c>
      <c r="G493" s="149">
        <v>40</v>
      </c>
      <c r="H493" s="143">
        <v>5020</v>
      </c>
      <c r="I493" s="162"/>
      <c r="J493" s="149"/>
      <c r="K493" s="149"/>
      <c r="L493" s="147"/>
      <c r="M493" s="149"/>
      <c r="N493" s="143"/>
      <c r="O493" s="162">
        <f>+H493</f>
        <v>5020</v>
      </c>
      <c r="P493" s="47"/>
    </row>
    <row r="494" spans="1:16" x14ac:dyDescent="0.3">
      <c r="A494" s="65"/>
      <c r="B494" s="127">
        <v>2000400429</v>
      </c>
      <c r="C494" s="65">
        <v>3600339719</v>
      </c>
      <c r="D494" s="156">
        <v>3300</v>
      </c>
      <c r="E494" s="156" t="s">
        <v>254</v>
      </c>
      <c r="F494" s="130">
        <v>42976</v>
      </c>
      <c r="G494" s="155">
        <v>40</v>
      </c>
      <c r="H494" s="136">
        <v>8920</v>
      </c>
      <c r="I494" s="89">
        <v>3600082232</v>
      </c>
      <c r="J494" s="155">
        <v>3300</v>
      </c>
      <c r="K494" s="155" t="s">
        <v>255</v>
      </c>
      <c r="L494" s="130">
        <v>42989</v>
      </c>
      <c r="M494" s="155">
        <v>50</v>
      </c>
      <c r="N494" s="136">
        <v>-8920</v>
      </c>
      <c r="O494" s="122"/>
      <c r="P494" s="37"/>
    </row>
    <row r="495" spans="1:16" x14ac:dyDescent="0.3">
      <c r="A495" s="65"/>
      <c r="B495" s="127">
        <v>2000400429</v>
      </c>
      <c r="C495" s="65">
        <v>3600339721</v>
      </c>
      <c r="D495" s="156">
        <v>3300</v>
      </c>
      <c r="E495" s="156" t="s">
        <v>254</v>
      </c>
      <c r="F495" s="130">
        <v>42976</v>
      </c>
      <c r="G495" s="155">
        <v>40</v>
      </c>
      <c r="H495" s="136">
        <v>6524</v>
      </c>
      <c r="I495" s="89">
        <v>3600448841</v>
      </c>
      <c r="J495" s="155">
        <v>3300</v>
      </c>
      <c r="K495" s="155" t="s">
        <v>255</v>
      </c>
      <c r="L495" s="130">
        <v>42987</v>
      </c>
      <c r="M495" s="155">
        <v>50</v>
      </c>
      <c r="N495" s="136">
        <f>-H495</f>
        <v>-6524</v>
      </c>
      <c r="O495" s="122"/>
      <c r="P495" s="37"/>
    </row>
    <row r="496" spans="1:16" s="110" customFormat="1" x14ac:dyDescent="0.3">
      <c r="A496" s="69"/>
      <c r="B496" s="145">
        <v>2000400429</v>
      </c>
      <c r="C496" s="69">
        <v>3600339723</v>
      </c>
      <c r="D496" s="146">
        <v>3300</v>
      </c>
      <c r="E496" s="146" t="s">
        <v>254</v>
      </c>
      <c r="F496" s="147">
        <v>42976</v>
      </c>
      <c r="G496" s="149">
        <v>40</v>
      </c>
      <c r="H496" s="143">
        <v>18000</v>
      </c>
      <c r="I496" s="162"/>
      <c r="J496" s="149"/>
      <c r="K496" s="149"/>
      <c r="L496" s="147"/>
      <c r="M496" s="149"/>
      <c r="N496" s="143"/>
      <c r="O496" s="162">
        <f t="shared" ref="O496:O501" si="18">+H496</f>
        <v>18000</v>
      </c>
      <c r="P496" s="47"/>
    </row>
    <row r="497" spans="1:16" s="110" customFormat="1" x14ac:dyDescent="0.3">
      <c r="A497" s="69"/>
      <c r="B497" s="145">
        <v>2000400429</v>
      </c>
      <c r="C497" s="69">
        <v>3600339724</v>
      </c>
      <c r="D497" s="146">
        <v>3300</v>
      </c>
      <c r="E497" s="146" t="s">
        <v>254</v>
      </c>
      <c r="F497" s="147">
        <v>42976</v>
      </c>
      <c r="G497" s="149">
        <v>40</v>
      </c>
      <c r="H497" s="143">
        <v>6062</v>
      </c>
      <c r="I497" s="162"/>
      <c r="J497" s="149"/>
      <c r="K497" s="149"/>
      <c r="L497" s="147"/>
      <c r="M497" s="149"/>
      <c r="N497" s="143"/>
      <c r="O497" s="162">
        <f t="shared" si="18"/>
        <v>6062</v>
      </c>
      <c r="P497" s="47"/>
    </row>
    <row r="498" spans="1:16" s="110" customFormat="1" x14ac:dyDescent="0.3">
      <c r="A498" s="69"/>
      <c r="B498" s="145">
        <v>2000400429</v>
      </c>
      <c r="C498" s="69">
        <v>3600339728</v>
      </c>
      <c r="D498" s="146">
        <v>3300</v>
      </c>
      <c r="E498" s="146" t="s">
        <v>254</v>
      </c>
      <c r="F498" s="147">
        <v>42976</v>
      </c>
      <c r="G498" s="149">
        <v>40</v>
      </c>
      <c r="H498" s="143">
        <v>10200</v>
      </c>
      <c r="I498" s="162"/>
      <c r="J498" s="149"/>
      <c r="K498" s="149"/>
      <c r="L498" s="147"/>
      <c r="M498" s="149"/>
      <c r="N498" s="143"/>
      <c r="O498" s="162">
        <f t="shared" si="18"/>
        <v>10200</v>
      </c>
      <c r="P498" s="47"/>
    </row>
    <row r="499" spans="1:16" s="110" customFormat="1" x14ac:dyDescent="0.3">
      <c r="A499" s="69"/>
      <c r="B499" s="145">
        <v>2000400429</v>
      </c>
      <c r="C499" s="69">
        <v>3600339738</v>
      </c>
      <c r="D499" s="146">
        <v>3300</v>
      </c>
      <c r="E499" s="146" t="s">
        <v>254</v>
      </c>
      <c r="F499" s="147">
        <v>42976</v>
      </c>
      <c r="G499" s="149">
        <v>40</v>
      </c>
      <c r="H499" s="143">
        <v>11760</v>
      </c>
      <c r="I499" s="162"/>
      <c r="J499" s="149"/>
      <c r="K499" s="149"/>
      <c r="L499" s="147"/>
      <c r="M499" s="149"/>
      <c r="N499" s="143"/>
      <c r="O499" s="162">
        <f t="shared" si="18"/>
        <v>11760</v>
      </c>
      <c r="P499" s="47"/>
    </row>
    <row r="500" spans="1:16" s="110" customFormat="1" x14ac:dyDescent="0.3">
      <c r="A500" s="69"/>
      <c r="B500" s="145">
        <v>2000400429</v>
      </c>
      <c r="C500" s="69">
        <v>3600339739</v>
      </c>
      <c r="D500" s="146">
        <v>3300</v>
      </c>
      <c r="E500" s="146" t="s">
        <v>254</v>
      </c>
      <c r="F500" s="147">
        <v>42976</v>
      </c>
      <c r="G500" s="149">
        <v>40</v>
      </c>
      <c r="H500" s="143">
        <v>38100</v>
      </c>
      <c r="I500" s="162"/>
      <c r="J500" s="149"/>
      <c r="K500" s="149"/>
      <c r="L500" s="147"/>
      <c r="M500" s="149"/>
      <c r="N500" s="143"/>
      <c r="O500" s="162">
        <f t="shared" si="18"/>
        <v>38100</v>
      </c>
      <c r="P500" s="47"/>
    </row>
    <row r="501" spans="1:16" s="110" customFormat="1" x14ac:dyDescent="0.3">
      <c r="A501" s="69"/>
      <c r="B501" s="145">
        <v>2000400429</v>
      </c>
      <c r="C501" s="69">
        <v>3600339901</v>
      </c>
      <c r="D501" s="146">
        <v>3300</v>
      </c>
      <c r="E501" s="146" t="s">
        <v>254</v>
      </c>
      <c r="F501" s="147">
        <v>42976</v>
      </c>
      <c r="G501" s="149">
        <v>40</v>
      </c>
      <c r="H501" s="143">
        <v>10000</v>
      </c>
      <c r="I501" s="162"/>
      <c r="J501" s="149"/>
      <c r="K501" s="149"/>
      <c r="L501" s="147"/>
      <c r="M501" s="149"/>
      <c r="N501" s="143"/>
      <c r="O501" s="162">
        <f t="shared" si="18"/>
        <v>10000</v>
      </c>
      <c r="P501" s="47"/>
    </row>
    <row r="502" spans="1:16" x14ac:dyDescent="0.3">
      <c r="A502" s="65"/>
      <c r="B502" s="127">
        <v>2000400429</v>
      </c>
      <c r="C502" s="65">
        <v>3600339903</v>
      </c>
      <c r="D502" s="156">
        <v>3300</v>
      </c>
      <c r="E502" s="156" t="s">
        <v>254</v>
      </c>
      <c r="F502" s="130">
        <v>42976</v>
      </c>
      <c r="G502" s="155">
        <v>40</v>
      </c>
      <c r="H502" s="136">
        <v>25572</v>
      </c>
      <c r="I502" s="89">
        <v>3600450867</v>
      </c>
      <c r="J502" s="155">
        <v>3300</v>
      </c>
      <c r="K502" s="155" t="s">
        <v>255</v>
      </c>
      <c r="L502" s="130">
        <v>42998</v>
      </c>
      <c r="M502" s="155">
        <v>50</v>
      </c>
      <c r="N502" s="136">
        <v>-25572</v>
      </c>
      <c r="O502" s="122"/>
      <c r="P502" s="37"/>
    </row>
    <row r="503" spans="1:16" x14ac:dyDescent="0.3">
      <c r="A503" s="65"/>
      <c r="B503" s="127">
        <v>2000400429</v>
      </c>
      <c r="C503" s="65">
        <v>3600339911</v>
      </c>
      <c r="D503" s="156">
        <v>3300</v>
      </c>
      <c r="E503" s="156" t="s">
        <v>254</v>
      </c>
      <c r="F503" s="130">
        <v>42976</v>
      </c>
      <c r="G503" s="155">
        <v>40</v>
      </c>
      <c r="H503" s="136">
        <v>54880</v>
      </c>
      <c r="I503" s="89">
        <v>3600267981</v>
      </c>
      <c r="J503" s="155">
        <v>3300</v>
      </c>
      <c r="K503" s="155" t="s">
        <v>255</v>
      </c>
      <c r="L503" s="130">
        <v>42998</v>
      </c>
      <c r="M503" s="155">
        <v>50</v>
      </c>
      <c r="N503" s="136">
        <v>-54880</v>
      </c>
      <c r="O503" s="122"/>
      <c r="P503" s="37"/>
    </row>
    <row r="504" spans="1:16" s="110" customFormat="1" x14ac:dyDescent="0.3">
      <c r="A504" s="69"/>
      <c r="B504" s="145">
        <v>2000400429</v>
      </c>
      <c r="C504" s="69">
        <v>3600339914</v>
      </c>
      <c r="D504" s="146">
        <v>3300</v>
      </c>
      <c r="E504" s="146" t="s">
        <v>254</v>
      </c>
      <c r="F504" s="147">
        <v>42976</v>
      </c>
      <c r="G504" s="149">
        <v>40</v>
      </c>
      <c r="H504" s="143">
        <v>40000</v>
      </c>
      <c r="I504" s="162"/>
      <c r="J504" s="149"/>
      <c r="K504" s="149"/>
      <c r="L504" s="147"/>
      <c r="M504" s="149"/>
      <c r="N504" s="143"/>
      <c r="O504" s="162">
        <f>+H504</f>
        <v>40000</v>
      </c>
      <c r="P504" s="47"/>
    </row>
    <row r="505" spans="1:16" s="110" customFormat="1" x14ac:dyDescent="0.3">
      <c r="A505" s="69"/>
      <c r="B505" s="145">
        <v>2000400429</v>
      </c>
      <c r="C505" s="69">
        <v>3600339926</v>
      </c>
      <c r="D505" s="146">
        <v>3300</v>
      </c>
      <c r="E505" s="146" t="s">
        <v>254</v>
      </c>
      <c r="F505" s="147">
        <v>42976</v>
      </c>
      <c r="G505" s="149">
        <v>40</v>
      </c>
      <c r="H505" s="143">
        <v>10000</v>
      </c>
      <c r="I505" s="162"/>
      <c r="J505" s="149"/>
      <c r="K505" s="149"/>
      <c r="L505" s="147"/>
      <c r="M505" s="149"/>
      <c r="N505" s="143"/>
      <c r="O505" s="162">
        <f>+H505</f>
        <v>10000</v>
      </c>
      <c r="P505" s="47"/>
    </row>
    <row r="506" spans="1:16" s="110" customFormat="1" x14ac:dyDescent="0.3">
      <c r="A506" s="69"/>
      <c r="B506" s="145">
        <v>2000400429</v>
      </c>
      <c r="C506" s="69">
        <v>3600339932</v>
      </c>
      <c r="D506" s="146">
        <v>3300</v>
      </c>
      <c r="E506" s="146" t="s">
        <v>254</v>
      </c>
      <c r="F506" s="147">
        <v>42976</v>
      </c>
      <c r="G506" s="149">
        <v>40</v>
      </c>
      <c r="H506" s="143">
        <v>4500</v>
      </c>
      <c r="I506" s="162"/>
      <c r="J506" s="149"/>
      <c r="K506" s="149"/>
      <c r="L506" s="147"/>
      <c r="M506" s="149"/>
      <c r="N506" s="143"/>
      <c r="O506" s="162">
        <f>+H506</f>
        <v>4500</v>
      </c>
      <c r="P506" s="47"/>
    </row>
    <row r="507" spans="1:16" x14ac:dyDescent="0.3">
      <c r="A507" s="65"/>
      <c r="B507" s="127">
        <v>2000400429</v>
      </c>
      <c r="C507" s="65">
        <v>3600331779</v>
      </c>
      <c r="D507" s="156">
        <v>3300</v>
      </c>
      <c r="E507" s="156" t="s">
        <v>254</v>
      </c>
      <c r="F507" s="130">
        <v>42977</v>
      </c>
      <c r="G507" s="155">
        <v>40</v>
      </c>
      <c r="H507" s="136">
        <v>9942</v>
      </c>
      <c r="I507" s="89">
        <v>3600452665</v>
      </c>
      <c r="J507" s="155">
        <v>3300</v>
      </c>
      <c r="K507" s="155" t="s">
        <v>255</v>
      </c>
      <c r="L507" s="130">
        <v>43000</v>
      </c>
      <c r="M507" s="155">
        <v>50</v>
      </c>
      <c r="N507" s="136">
        <v>-9942</v>
      </c>
      <c r="O507" s="122"/>
      <c r="P507" s="37"/>
    </row>
    <row r="508" spans="1:16" x14ac:dyDescent="0.3">
      <c r="A508" s="65"/>
      <c r="B508" s="127">
        <v>2000400429</v>
      </c>
      <c r="C508" s="65">
        <v>3600331780</v>
      </c>
      <c r="D508" s="156">
        <v>3300</v>
      </c>
      <c r="E508" s="156" t="s">
        <v>254</v>
      </c>
      <c r="F508" s="130">
        <v>42977</v>
      </c>
      <c r="G508" s="155">
        <v>40</v>
      </c>
      <c r="H508" s="136">
        <v>2290</v>
      </c>
      <c r="I508" s="89">
        <v>3600448838</v>
      </c>
      <c r="J508" s="155">
        <v>3300</v>
      </c>
      <c r="K508" s="155" t="s">
        <v>255</v>
      </c>
      <c r="L508" s="130">
        <v>42996</v>
      </c>
      <c r="M508" s="155">
        <v>50</v>
      </c>
      <c r="N508" s="136">
        <v>-2290</v>
      </c>
      <c r="O508" s="122"/>
      <c r="P508" s="37"/>
    </row>
    <row r="509" spans="1:16" x14ac:dyDescent="0.3">
      <c r="A509" s="65"/>
      <c r="B509" s="127">
        <v>2000400429</v>
      </c>
      <c r="C509" s="65">
        <v>3600331782</v>
      </c>
      <c r="D509" s="156">
        <v>3300</v>
      </c>
      <c r="E509" s="156" t="s">
        <v>254</v>
      </c>
      <c r="F509" s="130">
        <v>42977</v>
      </c>
      <c r="G509" s="155">
        <v>40</v>
      </c>
      <c r="H509" s="136">
        <v>39060</v>
      </c>
      <c r="I509" s="89">
        <v>3600450386</v>
      </c>
      <c r="J509" s="155">
        <v>3300</v>
      </c>
      <c r="K509" s="155" t="s">
        <v>255</v>
      </c>
      <c r="L509" s="130">
        <v>43004</v>
      </c>
      <c r="M509" s="155">
        <v>50</v>
      </c>
      <c r="N509" s="136">
        <v>-39060</v>
      </c>
      <c r="O509" s="122"/>
      <c r="P509" s="37"/>
    </row>
    <row r="510" spans="1:16" s="110" customFormat="1" x14ac:dyDescent="0.3">
      <c r="A510" s="69"/>
      <c r="B510" s="145">
        <v>2000400429</v>
      </c>
      <c r="C510" s="69">
        <v>3600338060</v>
      </c>
      <c r="D510" s="146">
        <v>3300</v>
      </c>
      <c r="E510" s="146" t="s">
        <v>254</v>
      </c>
      <c r="F510" s="147">
        <v>42977</v>
      </c>
      <c r="G510" s="149">
        <v>40</v>
      </c>
      <c r="H510" s="143">
        <v>50000</v>
      </c>
      <c r="I510" s="162"/>
      <c r="J510" s="149"/>
      <c r="K510" s="149"/>
      <c r="L510" s="147"/>
      <c r="M510" s="149"/>
      <c r="N510" s="143"/>
      <c r="O510" s="162">
        <f>+H510</f>
        <v>50000</v>
      </c>
      <c r="P510" s="47"/>
    </row>
    <row r="511" spans="1:16" x14ac:dyDescent="0.3">
      <c r="A511" s="65"/>
      <c r="B511" s="127">
        <v>2000400429</v>
      </c>
      <c r="C511" s="65">
        <v>3600338382</v>
      </c>
      <c r="D511" s="156">
        <v>3300</v>
      </c>
      <c r="E511" s="156" t="s">
        <v>254</v>
      </c>
      <c r="F511" s="130">
        <v>42977</v>
      </c>
      <c r="G511" s="155">
        <v>40</v>
      </c>
      <c r="H511" s="136">
        <v>9928</v>
      </c>
      <c r="I511" s="89">
        <v>3600444644</v>
      </c>
      <c r="J511" s="155">
        <v>3300</v>
      </c>
      <c r="K511" s="155" t="s">
        <v>255</v>
      </c>
      <c r="L511" s="130">
        <v>43000</v>
      </c>
      <c r="M511" s="155">
        <v>50</v>
      </c>
      <c r="N511" s="136">
        <v>-9928</v>
      </c>
      <c r="O511" s="122"/>
      <c r="P511" s="37"/>
    </row>
    <row r="512" spans="1:16" x14ac:dyDescent="0.3">
      <c r="A512" s="65"/>
      <c r="B512" s="127">
        <v>2000400429</v>
      </c>
      <c r="C512" s="65">
        <v>3600340040</v>
      </c>
      <c r="D512" s="156">
        <v>3300</v>
      </c>
      <c r="E512" s="156" t="s">
        <v>254</v>
      </c>
      <c r="F512" s="130">
        <v>42977</v>
      </c>
      <c r="G512" s="155">
        <v>40</v>
      </c>
      <c r="H512" s="136">
        <v>4184</v>
      </c>
      <c r="I512" s="89">
        <v>3600452484</v>
      </c>
      <c r="J512" s="155">
        <v>3300</v>
      </c>
      <c r="K512" s="155" t="s">
        <v>255</v>
      </c>
      <c r="L512" s="130">
        <v>43000</v>
      </c>
      <c r="M512" s="155">
        <v>50</v>
      </c>
      <c r="N512" s="136">
        <v>-4184</v>
      </c>
      <c r="O512" s="122"/>
      <c r="P512" s="37"/>
    </row>
    <row r="513" spans="1:21" x14ac:dyDescent="0.3">
      <c r="A513" s="65"/>
      <c r="B513" s="127">
        <v>2000400429</v>
      </c>
      <c r="C513" s="65">
        <v>3600341421</v>
      </c>
      <c r="D513" s="156">
        <v>3300</v>
      </c>
      <c r="E513" s="156" t="s">
        <v>254</v>
      </c>
      <c r="F513" s="130">
        <v>42977</v>
      </c>
      <c r="G513" s="155">
        <v>40</v>
      </c>
      <c r="H513" s="136">
        <v>7000</v>
      </c>
      <c r="I513" s="89">
        <v>3600454003</v>
      </c>
      <c r="J513" s="155">
        <v>3300</v>
      </c>
      <c r="K513" s="155" t="s">
        <v>255</v>
      </c>
      <c r="L513" s="130">
        <v>42997</v>
      </c>
      <c r="M513" s="155">
        <v>50</v>
      </c>
      <c r="N513" s="136">
        <v>-7000</v>
      </c>
      <c r="O513" s="122"/>
      <c r="P513" s="37"/>
      <c r="R513" s="243">
        <v>1013826</v>
      </c>
    </row>
    <row r="514" spans="1:21" x14ac:dyDescent="0.3">
      <c r="A514" s="65"/>
      <c r="B514" s="127">
        <v>2000400429</v>
      </c>
      <c r="C514" s="65">
        <v>3600341422</v>
      </c>
      <c r="D514" s="156">
        <v>3300</v>
      </c>
      <c r="E514" s="156" t="s">
        <v>254</v>
      </c>
      <c r="F514" s="130">
        <v>42977</v>
      </c>
      <c r="G514" s="155">
        <v>40</v>
      </c>
      <c r="H514" s="136">
        <v>32000</v>
      </c>
      <c r="I514" s="89">
        <v>3600452483</v>
      </c>
      <c r="J514" s="155">
        <v>3300</v>
      </c>
      <c r="K514" s="155" t="s">
        <v>255</v>
      </c>
      <c r="L514" s="130">
        <v>42999</v>
      </c>
      <c r="M514" s="155">
        <v>50</v>
      </c>
      <c r="N514" s="136">
        <v>-32000</v>
      </c>
      <c r="O514" s="122"/>
      <c r="P514" s="37"/>
      <c r="Q514" s="186"/>
    </row>
    <row r="515" spans="1:21" x14ac:dyDescent="0.3">
      <c r="A515" s="65"/>
      <c r="B515" s="127"/>
      <c r="C515" s="167"/>
      <c r="D515" s="160"/>
      <c r="E515" s="160"/>
      <c r="F515" s="168"/>
      <c r="G515" s="169"/>
      <c r="H515" s="170">
        <f>SUM(H87:H514)</f>
        <v>8304981</v>
      </c>
      <c r="I515" s="171"/>
      <c r="J515" s="169"/>
      <c r="K515" s="169"/>
      <c r="L515" s="168"/>
      <c r="M515" s="169"/>
      <c r="N515" s="170">
        <f>SUM(N87:N514)</f>
        <v>-5371922</v>
      </c>
      <c r="O515" s="244">
        <f>SUM(O121:O514)</f>
        <v>2933059</v>
      </c>
      <c r="P515" s="242"/>
      <c r="Q515" s="243">
        <f>+H515+N515</f>
        <v>2933059</v>
      </c>
      <c r="R515">
        <v>2941799</v>
      </c>
      <c r="U515">
        <v>1013826</v>
      </c>
    </row>
    <row r="516" spans="1:21" s="110" customFormat="1" x14ac:dyDescent="0.3">
      <c r="A516" s="69"/>
      <c r="B516" s="145">
        <v>2000400429</v>
      </c>
      <c r="C516" s="69">
        <v>3600346997</v>
      </c>
      <c r="D516" s="146">
        <v>3300</v>
      </c>
      <c r="E516" s="146" t="s">
        <v>254</v>
      </c>
      <c r="F516" s="148">
        <v>42982</v>
      </c>
      <c r="G516" s="149">
        <v>40</v>
      </c>
      <c r="H516" s="143">
        <v>6344</v>
      </c>
      <c r="I516" s="90"/>
      <c r="J516" s="149"/>
      <c r="K516" s="149"/>
      <c r="L516" s="147"/>
      <c r="M516" s="149"/>
      <c r="N516" s="143"/>
      <c r="O516" s="162">
        <f>+H516</f>
        <v>6344</v>
      </c>
      <c r="P516" s="124"/>
      <c r="R516" s="110">
        <v>5313682</v>
      </c>
      <c r="U516" s="110">
        <v>8304981</v>
      </c>
    </row>
    <row r="517" spans="1:21" x14ac:dyDescent="0.3">
      <c r="A517" s="65"/>
      <c r="B517" s="127">
        <v>2000400429</v>
      </c>
      <c r="C517" s="65">
        <v>3600347856</v>
      </c>
      <c r="D517" s="156">
        <v>3300</v>
      </c>
      <c r="E517" s="156" t="s">
        <v>254</v>
      </c>
      <c r="F517" s="128">
        <v>42982</v>
      </c>
      <c r="G517" s="155">
        <v>40</v>
      </c>
      <c r="H517" s="136">
        <v>20000</v>
      </c>
      <c r="I517" s="89">
        <v>3600451459</v>
      </c>
      <c r="J517" s="155">
        <v>3300</v>
      </c>
      <c r="K517" s="155" t="s">
        <v>255</v>
      </c>
      <c r="L517" s="130">
        <v>42991</v>
      </c>
      <c r="M517" s="155">
        <v>50</v>
      </c>
      <c r="N517" s="136">
        <v>-20000</v>
      </c>
      <c r="O517" s="122"/>
      <c r="P517" s="124"/>
      <c r="R517" s="100">
        <f>+N515+R516</f>
        <v>-58240</v>
      </c>
      <c r="U517">
        <f>+U515+U516</f>
        <v>9318807</v>
      </c>
    </row>
    <row r="518" spans="1:21" x14ac:dyDescent="0.3">
      <c r="A518" s="65"/>
      <c r="B518" s="127">
        <v>2000400429</v>
      </c>
      <c r="C518" s="65">
        <v>3600347982</v>
      </c>
      <c r="D518" s="156">
        <v>3300</v>
      </c>
      <c r="E518" s="156" t="s">
        <v>254</v>
      </c>
      <c r="F518" s="128">
        <v>42982</v>
      </c>
      <c r="G518" s="155">
        <v>40</v>
      </c>
      <c r="H518" s="136">
        <v>16480</v>
      </c>
      <c r="I518" s="89">
        <v>3600453113</v>
      </c>
      <c r="J518" s="155">
        <v>3300</v>
      </c>
      <c r="K518" s="155" t="s">
        <v>255</v>
      </c>
      <c r="L518" s="130">
        <v>42998</v>
      </c>
      <c r="M518" s="155">
        <v>50</v>
      </c>
      <c r="N518" s="136">
        <v>-16480</v>
      </c>
      <c r="O518" s="122"/>
      <c r="P518" s="124"/>
      <c r="Q518" s="100"/>
    </row>
    <row r="519" spans="1:21" x14ac:dyDescent="0.3">
      <c r="A519" s="65"/>
      <c r="B519" s="127">
        <v>2000400429</v>
      </c>
      <c r="C519" s="65">
        <v>3600347985</v>
      </c>
      <c r="D519" s="156">
        <v>3300</v>
      </c>
      <c r="E519" s="156" t="s">
        <v>254</v>
      </c>
      <c r="F519" s="128">
        <v>42982</v>
      </c>
      <c r="G519" s="155">
        <v>40</v>
      </c>
      <c r="H519" s="136">
        <v>8214</v>
      </c>
      <c r="I519" s="89">
        <v>100295050</v>
      </c>
      <c r="J519" s="156">
        <v>3300</v>
      </c>
      <c r="K519" s="156" t="s">
        <v>256</v>
      </c>
      <c r="L519" s="130">
        <v>43005</v>
      </c>
      <c r="M519" s="155">
        <v>50</v>
      </c>
      <c r="N519" s="136">
        <v>-8214</v>
      </c>
      <c r="O519" s="122"/>
      <c r="P519" s="124"/>
      <c r="R519" s="221">
        <f>+R515-O515</f>
        <v>8740</v>
      </c>
    </row>
    <row r="520" spans="1:21" s="110" customFormat="1" x14ac:dyDescent="0.3">
      <c r="A520" s="69"/>
      <c r="B520" s="145">
        <v>2000400429</v>
      </c>
      <c r="C520" s="69">
        <v>3600348131</v>
      </c>
      <c r="D520" s="146">
        <v>3300</v>
      </c>
      <c r="E520" s="146" t="s">
        <v>254</v>
      </c>
      <c r="F520" s="148">
        <v>42982</v>
      </c>
      <c r="G520" s="149">
        <v>40</v>
      </c>
      <c r="H520" s="143">
        <v>5700</v>
      </c>
      <c r="I520" s="90"/>
      <c r="J520" s="149"/>
      <c r="K520" s="149"/>
      <c r="L520" s="147"/>
      <c r="M520" s="149"/>
      <c r="N520" s="143"/>
      <c r="O520" s="162">
        <f>+H520</f>
        <v>5700</v>
      </c>
      <c r="P520" s="124"/>
    </row>
    <row r="521" spans="1:21" x14ac:dyDescent="0.3">
      <c r="A521" s="65"/>
      <c r="B521" s="127">
        <v>2000400429</v>
      </c>
      <c r="C521" s="65">
        <v>3600348136</v>
      </c>
      <c r="D521" s="156">
        <v>3300</v>
      </c>
      <c r="E521" s="156" t="s">
        <v>254</v>
      </c>
      <c r="F521" s="128">
        <v>42982</v>
      </c>
      <c r="G521" s="155">
        <v>40</v>
      </c>
      <c r="H521" s="136">
        <v>1140</v>
      </c>
      <c r="I521" s="89">
        <v>3600449733</v>
      </c>
      <c r="J521" s="155">
        <v>3300</v>
      </c>
      <c r="K521" s="155" t="s">
        <v>255</v>
      </c>
      <c r="L521" s="130">
        <v>42996</v>
      </c>
      <c r="M521" s="155">
        <v>50</v>
      </c>
      <c r="N521" s="136">
        <v>-1140</v>
      </c>
      <c r="O521" s="122"/>
      <c r="P521" s="124"/>
    </row>
    <row r="522" spans="1:21" x14ac:dyDescent="0.3">
      <c r="A522" s="65"/>
      <c r="B522" s="127">
        <v>2000400429</v>
      </c>
      <c r="C522" s="65">
        <v>3600348148</v>
      </c>
      <c r="D522" s="156">
        <v>3300</v>
      </c>
      <c r="E522" s="156" t="s">
        <v>254</v>
      </c>
      <c r="F522" s="128">
        <v>42982</v>
      </c>
      <c r="G522" s="155">
        <v>40</v>
      </c>
      <c r="H522" s="136">
        <v>4660</v>
      </c>
      <c r="I522" s="89">
        <v>3600450387</v>
      </c>
      <c r="J522" s="155">
        <v>3300</v>
      </c>
      <c r="K522" s="155" t="s">
        <v>255</v>
      </c>
      <c r="L522" s="130">
        <v>43003</v>
      </c>
      <c r="M522" s="155">
        <v>50</v>
      </c>
      <c r="N522" s="136">
        <v>-4660</v>
      </c>
      <c r="O522" s="161"/>
      <c r="P522" s="124"/>
    </row>
    <row r="523" spans="1:21" x14ac:dyDescent="0.3">
      <c r="A523" s="65"/>
      <c r="B523" s="127">
        <v>2000400429</v>
      </c>
      <c r="C523" s="65">
        <v>3600348579</v>
      </c>
      <c r="D523" s="156">
        <v>3300</v>
      </c>
      <c r="E523" s="156" t="s">
        <v>254</v>
      </c>
      <c r="F523" s="128">
        <v>42982</v>
      </c>
      <c r="G523" s="155">
        <v>40</v>
      </c>
      <c r="H523" s="136">
        <v>50000</v>
      </c>
      <c r="I523" s="89">
        <v>3600454557</v>
      </c>
      <c r="J523" s="155">
        <v>3300</v>
      </c>
      <c r="K523" s="155" t="s">
        <v>255</v>
      </c>
      <c r="L523" s="130">
        <v>42990</v>
      </c>
      <c r="M523" s="155">
        <v>50</v>
      </c>
      <c r="N523" s="136">
        <v>-50000</v>
      </c>
      <c r="O523" s="122"/>
      <c r="P523" s="124"/>
    </row>
    <row r="524" spans="1:21" x14ac:dyDescent="0.3">
      <c r="A524" s="65"/>
      <c r="B524" s="127">
        <v>2000400429</v>
      </c>
      <c r="C524" s="176">
        <v>3600348580</v>
      </c>
      <c r="D524" s="177">
        <v>3300</v>
      </c>
      <c r="E524" s="177" t="s">
        <v>254</v>
      </c>
      <c r="F524" s="246">
        <v>42982</v>
      </c>
      <c r="G524" s="181">
        <v>40</v>
      </c>
      <c r="H524" s="179">
        <v>10000</v>
      </c>
      <c r="I524" s="180">
        <v>3600454556</v>
      </c>
      <c r="J524" s="211">
        <v>3300</v>
      </c>
      <c r="K524" s="181" t="s">
        <v>255</v>
      </c>
      <c r="L524" s="178">
        <v>42985</v>
      </c>
      <c r="M524" s="181">
        <v>50</v>
      </c>
      <c r="N524" s="179">
        <v>-10000</v>
      </c>
      <c r="O524" s="122"/>
      <c r="P524" s="124"/>
    </row>
    <row r="525" spans="1:21" s="110" customFormat="1" x14ac:dyDescent="0.3">
      <c r="A525" s="69"/>
      <c r="B525" s="145">
        <v>2000400429</v>
      </c>
      <c r="C525" s="69">
        <v>3600348581</v>
      </c>
      <c r="D525" s="146">
        <v>3300</v>
      </c>
      <c r="E525" s="146" t="s">
        <v>254</v>
      </c>
      <c r="F525" s="148">
        <v>42982</v>
      </c>
      <c r="G525" s="149">
        <v>40</v>
      </c>
      <c r="H525" s="143">
        <v>70000</v>
      </c>
      <c r="I525" s="90"/>
      <c r="J525" s="149"/>
      <c r="K525" s="149"/>
      <c r="L525" s="147"/>
      <c r="M525" s="149"/>
      <c r="N525" s="143"/>
      <c r="O525" s="162">
        <f>+H525</f>
        <v>70000</v>
      </c>
      <c r="P525" s="124"/>
    </row>
    <row r="526" spans="1:21" s="110" customFormat="1" x14ac:dyDescent="0.3">
      <c r="A526" s="69"/>
      <c r="B526" s="145">
        <v>2000400429</v>
      </c>
      <c r="C526" s="69">
        <v>3600348582</v>
      </c>
      <c r="D526" s="146">
        <v>3300</v>
      </c>
      <c r="E526" s="146" t="s">
        <v>254</v>
      </c>
      <c r="F526" s="148">
        <v>42982</v>
      </c>
      <c r="G526" s="149">
        <v>40</v>
      </c>
      <c r="H526" s="143">
        <v>33500</v>
      </c>
      <c r="I526" s="90"/>
      <c r="J526" s="149"/>
      <c r="K526" s="149"/>
      <c r="L526" s="147"/>
      <c r="M526" s="149"/>
      <c r="N526" s="143"/>
      <c r="O526" s="162">
        <f>+H526</f>
        <v>33500</v>
      </c>
      <c r="P526" s="124"/>
    </row>
    <row r="527" spans="1:21" x14ac:dyDescent="0.3">
      <c r="A527" s="65"/>
      <c r="B527" s="127">
        <v>2000400429</v>
      </c>
      <c r="C527" s="65">
        <v>3600349959</v>
      </c>
      <c r="D527" s="156">
        <v>3300</v>
      </c>
      <c r="E527" s="156" t="s">
        <v>254</v>
      </c>
      <c r="F527" s="128">
        <v>42982</v>
      </c>
      <c r="G527" s="155">
        <v>40</v>
      </c>
      <c r="H527" s="136">
        <v>50000</v>
      </c>
      <c r="I527" s="89">
        <v>3600448881</v>
      </c>
      <c r="J527" s="155">
        <v>3300</v>
      </c>
      <c r="K527" s="155" t="s">
        <v>255</v>
      </c>
      <c r="L527" s="130">
        <v>43005</v>
      </c>
      <c r="M527" s="155">
        <v>50</v>
      </c>
      <c r="N527" s="136">
        <v>-50000</v>
      </c>
      <c r="O527" s="122"/>
      <c r="P527" s="124"/>
    </row>
    <row r="528" spans="1:21" s="110" customFormat="1" x14ac:dyDescent="0.3">
      <c r="A528" s="69"/>
      <c r="B528" s="145">
        <v>2000400429</v>
      </c>
      <c r="C528" s="69">
        <v>3600349960</v>
      </c>
      <c r="D528" s="146">
        <v>3300</v>
      </c>
      <c r="E528" s="146" t="s">
        <v>254</v>
      </c>
      <c r="F528" s="148">
        <v>42982</v>
      </c>
      <c r="G528" s="149">
        <v>40</v>
      </c>
      <c r="H528" s="143">
        <v>64000</v>
      </c>
      <c r="I528" s="90"/>
      <c r="J528" s="149"/>
      <c r="K528" s="149"/>
      <c r="L528" s="147"/>
      <c r="M528" s="149"/>
      <c r="N528" s="143"/>
      <c r="O528" s="162">
        <f>+H528</f>
        <v>64000</v>
      </c>
      <c r="P528" s="49"/>
    </row>
    <row r="529" spans="1:16" x14ac:dyDescent="0.3">
      <c r="A529" s="65"/>
      <c r="B529" s="127">
        <v>2000400429</v>
      </c>
      <c r="C529" s="65">
        <v>3600349961</v>
      </c>
      <c r="D529" s="156">
        <v>3300</v>
      </c>
      <c r="E529" s="156" t="s">
        <v>254</v>
      </c>
      <c r="F529" s="128">
        <v>42982</v>
      </c>
      <c r="G529" s="155">
        <v>40</v>
      </c>
      <c r="H529" s="136">
        <v>22280</v>
      </c>
      <c r="I529" s="89">
        <v>100290333</v>
      </c>
      <c r="J529" s="155">
        <v>3300</v>
      </c>
      <c r="K529" s="155" t="s">
        <v>255</v>
      </c>
      <c r="L529" s="130">
        <v>43003</v>
      </c>
      <c r="M529" s="155">
        <v>50</v>
      </c>
      <c r="N529" s="136">
        <v>-9200</v>
      </c>
      <c r="O529" s="122"/>
    </row>
    <row r="530" spans="1:16" x14ac:dyDescent="0.3">
      <c r="A530" s="65"/>
      <c r="B530" s="127">
        <v>2000400429</v>
      </c>
      <c r="C530" s="65"/>
      <c r="D530" s="156"/>
      <c r="E530" s="156"/>
      <c r="F530" s="128"/>
      <c r="G530" s="155"/>
      <c r="H530" s="136"/>
      <c r="I530" s="89">
        <v>3600406956</v>
      </c>
      <c r="J530" s="155">
        <v>3300</v>
      </c>
      <c r="K530" s="155" t="s">
        <v>255</v>
      </c>
      <c r="L530" s="130">
        <v>43003</v>
      </c>
      <c r="M530" s="155">
        <v>50</v>
      </c>
      <c r="N530" s="136">
        <v>-13080</v>
      </c>
      <c r="O530" s="122"/>
    </row>
    <row r="531" spans="1:16" s="110" customFormat="1" x14ac:dyDescent="0.3">
      <c r="A531" s="69"/>
      <c r="B531" s="145">
        <v>2000400429</v>
      </c>
      <c r="C531" s="69">
        <v>3600349962</v>
      </c>
      <c r="D531" s="146">
        <v>3300</v>
      </c>
      <c r="E531" s="146" t="s">
        <v>254</v>
      </c>
      <c r="F531" s="148">
        <v>42982</v>
      </c>
      <c r="G531" s="149">
        <v>40</v>
      </c>
      <c r="H531" s="143">
        <v>120000</v>
      </c>
      <c r="I531" s="90"/>
      <c r="J531" s="149"/>
      <c r="K531" s="149"/>
      <c r="L531" s="147"/>
      <c r="M531" s="149"/>
      <c r="N531" s="143"/>
      <c r="O531" s="162">
        <f>+H531</f>
        <v>120000</v>
      </c>
      <c r="P531" s="124"/>
    </row>
    <row r="532" spans="1:16" s="110" customFormat="1" x14ac:dyDescent="0.3">
      <c r="A532" s="69"/>
      <c r="B532" s="145">
        <v>2000400429</v>
      </c>
      <c r="C532" s="69">
        <v>3600349963</v>
      </c>
      <c r="D532" s="146">
        <v>3300</v>
      </c>
      <c r="E532" s="146" t="s">
        <v>254</v>
      </c>
      <c r="F532" s="148">
        <v>42982</v>
      </c>
      <c r="G532" s="149">
        <v>40</v>
      </c>
      <c r="H532" s="143">
        <v>45000</v>
      </c>
      <c r="I532" s="90"/>
      <c r="J532" s="149"/>
      <c r="K532" s="149"/>
      <c r="L532" s="147"/>
      <c r="M532" s="149"/>
      <c r="N532" s="143"/>
      <c r="O532" s="162">
        <f>+H532</f>
        <v>45000</v>
      </c>
      <c r="P532" s="49"/>
    </row>
    <row r="533" spans="1:16" x14ac:dyDescent="0.3">
      <c r="A533" s="65"/>
      <c r="B533" s="127">
        <v>2000400429</v>
      </c>
      <c r="C533" s="65">
        <v>3600349964</v>
      </c>
      <c r="D533" s="156">
        <v>3300</v>
      </c>
      <c r="E533" s="156" t="s">
        <v>254</v>
      </c>
      <c r="F533" s="128">
        <v>42982</v>
      </c>
      <c r="G533" s="155">
        <v>40</v>
      </c>
      <c r="H533" s="136">
        <v>45800</v>
      </c>
      <c r="I533" s="89">
        <v>3600452630</v>
      </c>
      <c r="J533" s="155">
        <v>3300</v>
      </c>
      <c r="K533" s="155" t="s">
        <v>255</v>
      </c>
      <c r="L533" s="130">
        <v>43003</v>
      </c>
      <c r="M533" s="155">
        <v>50</v>
      </c>
      <c r="N533" s="136">
        <v>-45800</v>
      </c>
      <c r="O533" s="122"/>
    </row>
    <row r="534" spans="1:16" s="110" customFormat="1" x14ac:dyDescent="0.3">
      <c r="A534" s="69"/>
      <c r="B534" s="145">
        <v>2000400429</v>
      </c>
      <c r="C534" s="69">
        <v>3600349965</v>
      </c>
      <c r="D534" s="146">
        <v>3300</v>
      </c>
      <c r="E534" s="146" t="s">
        <v>254</v>
      </c>
      <c r="F534" s="148">
        <v>42982</v>
      </c>
      <c r="G534" s="149">
        <v>40</v>
      </c>
      <c r="H534" s="143">
        <v>61570</v>
      </c>
      <c r="I534" s="90"/>
      <c r="J534" s="149"/>
      <c r="K534" s="149"/>
      <c r="L534" s="147"/>
      <c r="M534" s="149"/>
      <c r="N534" s="143"/>
      <c r="O534" s="162">
        <f>+H534</f>
        <v>61570</v>
      </c>
      <c r="P534" s="49"/>
    </row>
    <row r="535" spans="1:16" s="110" customFormat="1" x14ac:dyDescent="0.3">
      <c r="A535" s="69"/>
      <c r="B535" s="145">
        <v>2000400429</v>
      </c>
      <c r="C535" s="69">
        <v>3600349966</v>
      </c>
      <c r="D535" s="146">
        <v>3300</v>
      </c>
      <c r="E535" s="146" t="s">
        <v>254</v>
      </c>
      <c r="F535" s="148">
        <v>42982</v>
      </c>
      <c r="G535" s="149">
        <v>40</v>
      </c>
      <c r="H535" s="143">
        <v>40000</v>
      </c>
      <c r="I535" s="90"/>
      <c r="J535" s="149"/>
      <c r="K535" s="149"/>
      <c r="L535" s="147"/>
      <c r="M535" s="149"/>
      <c r="N535" s="143"/>
      <c r="O535" s="162">
        <f t="shared" ref="O535:O541" si="19">+H535</f>
        <v>40000</v>
      </c>
      <c r="P535" s="49"/>
    </row>
    <row r="536" spans="1:16" s="110" customFormat="1" x14ac:dyDescent="0.3">
      <c r="A536" s="69"/>
      <c r="B536" s="145">
        <v>2000400429</v>
      </c>
      <c r="C536" s="69">
        <v>3600349967</v>
      </c>
      <c r="D536" s="146">
        <v>3300</v>
      </c>
      <c r="E536" s="146" t="s">
        <v>254</v>
      </c>
      <c r="F536" s="148">
        <v>42982</v>
      </c>
      <c r="G536" s="149">
        <v>40</v>
      </c>
      <c r="H536" s="143">
        <v>104000</v>
      </c>
      <c r="I536" s="90"/>
      <c r="J536" s="149"/>
      <c r="K536" s="149"/>
      <c r="L536" s="147"/>
      <c r="M536" s="149"/>
      <c r="N536" s="143"/>
      <c r="O536" s="162">
        <f t="shared" si="19"/>
        <v>104000</v>
      </c>
      <c r="P536" s="49"/>
    </row>
    <row r="537" spans="1:16" s="110" customFormat="1" x14ac:dyDescent="0.3">
      <c r="A537" s="69"/>
      <c r="B537" s="145">
        <v>2000400429</v>
      </c>
      <c r="C537" s="69">
        <v>3600349968</v>
      </c>
      <c r="D537" s="146">
        <v>3300</v>
      </c>
      <c r="E537" s="146" t="s">
        <v>254</v>
      </c>
      <c r="F537" s="148">
        <v>42982</v>
      </c>
      <c r="G537" s="149">
        <v>40</v>
      </c>
      <c r="H537" s="143">
        <v>15566</v>
      </c>
      <c r="I537" s="90"/>
      <c r="J537" s="149"/>
      <c r="K537" s="149"/>
      <c r="L537" s="147"/>
      <c r="M537" s="149"/>
      <c r="N537" s="143"/>
      <c r="O537" s="162">
        <f t="shared" si="19"/>
        <v>15566</v>
      </c>
      <c r="P537" s="49"/>
    </row>
    <row r="538" spans="1:16" s="110" customFormat="1" x14ac:dyDescent="0.3">
      <c r="A538" s="69"/>
      <c r="B538" s="145">
        <v>2000400429</v>
      </c>
      <c r="C538" s="69">
        <v>3600349969</v>
      </c>
      <c r="D538" s="146">
        <v>3300</v>
      </c>
      <c r="E538" s="146" t="s">
        <v>254</v>
      </c>
      <c r="F538" s="148">
        <v>42982</v>
      </c>
      <c r="G538" s="149">
        <v>40</v>
      </c>
      <c r="H538" s="143">
        <v>74000</v>
      </c>
      <c r="I538" s="90"/>
      <c r="J538" s="149"/>
      <c r="K538" s="149"/>
      <c r="L538" s="147"/>
      <c r="M538" s="149"/>
      <c r="N538" s="143"/>
      <c r="O538" s="162">
        <f t="shared" si="19"/>
        <v>74000</v>
      </c>
      <c r="P538" s="49"/>
    </row>
    <row r="539" spans="1:16" s="110" customFormat="1" x14ac:dyDescent="0.3">
      <c r="A539" s="69"/>
      <c r="B539" s="145">
        <v>2000400429</v>
      </c>
      <c r="C539" s="69">
        <v>3600351629</v>
      </c>
      <c r="D539" s="146">
        <v>3300</v>
      </c>
      <c r="E539" s="146" t="s">
        <v>254</v>
      </c>
      <c r="F539" s="148">
        <v>42982</v>
      </c>
      <c r="G539" s="149">
        <v>40</v>
      </c>
      <c r="H539" s="143">
        <v>8522</v>
      </c>
      <c r="I539" s="90"/>
      <c r="J539" s="149"/>
      <c r="K539" s="149"/>
      <c r="L539" s="147"/>
      <c r="M539" s="149"/>
      <c r="N539" s="143"/>
      <c r="O539" s="162">
        <f t="shared" si="19"/>
        <v>8522</v>
      </c>
      <c r="P539" s="49"/>
    </row>
    <row r="540" spans="1:16" s="110" customFormat="1" x14ac:dyDescent="0.3">
      <c r="A540" s="69"/>
      <c r="B540" s="145">
        <v>2000400429</v>
      </c>
      <c r="C540" s="69">
        <v>3600351630</v>
      </c>
      <c r="D540" s="146">
        <v>3300</v>
      </c>
      <c r="E540" s="146" t="s">
        <v>254</v>
      </c>
      <c r="F540" s="148">
        <v>42982</v>
      </c>
      <c r="G540" s="149">
        <v>40</v>
      </c>
      <c r="H540" s="143">
        <v>6200</v>
      </c>
      <c r="I540" s="90"/>
      <c r="J540" s="149"/>
      <c r="K540" s="149"/>
      <c r="L540" s="147"/>
      <c r="M540" s="149"/>
      <c r="N540" s="143"/>
      <c r="O540" s="162">
        <f t="shared" si="19"/>
        <v>6200</v>
      </c>
      <c r="P540" s="49"/>
    </row>
    <row r="541" spans="1:16" s="110" customFormat="1" x14ac:dyDescent="0.3">
      <c r="A541" s="69"/>
      <c r="B541" s="145">
        <v>2000400429</v>
      </c>
      <c r="C541" s="69">
        <v>3600352302</v>
      </c>
      <c r="D541" s="146">
        <v>3300</v>
      </c>
      <c r="E541" s="146" t="s">
        <v>254</v>
      </c>
      <c r="F541" s="148">
        <v>42982</v>
      </c>
      <c r="G541" s="149">
        <v>40</v>
      </c>
      <c r="H541" s="143">
        <v>10000</v>
      </c>
      <c r="I541" s="90"/>
      <c r="J541" s="149"/>
      <c r="K541" s="149"/>
      <c r="L541" s="147"/>
      <c r="M541" s="149"/>
      <c r="N541" s="143"/>
      <c r="O541" s="162">
        <f t="shared" si="19"/>
        <v>10000</v>
      </c>
      <c r="P541" s="49"/>
    </row>
    <row r="542" spans="1:16" x14ac:dyDescent="0.3">
      <c r="A542" s="65"/>
      <c r="B542" s="127">
        <v>2000400429</v>
      </c>
      <c r="C542" s="65">
        <v>3600352405</v>
      </c>
      <c r="D542" s="156">
        <v>3300</v>
      </c>
      <c r="E542" s="156" t="s">
        <v>254</v>
      </c>
      <c r="F542" s="128">
        <v>42982</v>
      </c>
      <c r="G542" s="155">
        <v>40</v>
      </c>
      <c r="H542" s="136">
        <v>8154</v>
      </c>
      <c r="I542" s="89">
        <v>3600452444</v>
      </c>
      <c r="J542" s="155">
        <v>3300</v>
      </c>
      <c r="K542" s="155" t="s">
        <v>255</v>
      </c>
      <c r="L542" s="130">
        <v>42996</v>
      </c>
      <c r="M542" s="155">
        <v>50</v>
      </c>
      <c r="N542" s="136">
        <v>-8154</v>
      </c>
      <c r="O542" s="122"/>
    </row>
    <row r="543" spans="1:16" x14ac:dyDescent="0.3">
      <c r="A543" s="65"/>
      <c r="B543" s="127">
        <v>2000400429</v>
      </c>
      <c r="C543" s="65">
        <v>3600345141</v>
      </c>
      <c r="D543" s="156">
        <v>3300</v>
      </c>
      <c r="E543" s="156" t="s">
        <v>254</v>
      </c>
      <c r="F543" s="128">
        <v>42983</v>
      </c>
      <c r="G543" s="155">
        <v>40</v>
      </c>
      <c r="H543" s="136">
        <v>6960</v>
      </c>
      <c r="I543" s="89">
        <v>3600444640</v>
      </c>
      <c r="J543" s="155">
        <v>3300</v>
      </c>
      <c r="K543" s="155" t="s">
        <v>255</v>
      </c>
      <c r="L543" s="130">
        <v>43000</v>
      </c>
      <c r="M543" s="155">
        <v>50</v>
      </c>
      <c r="N543" s="136">
        <v>-6960</v>
      </c>
      <c r="O543" s="122"/>
    </row>
    <row r="544" spans="1:16" s="110" customFormat="1" x14ac:dyDescent="0.3">
      <c r="A544" s="69"/>
      <c r="B544" s="145">
        <v>2000400429</v>
      </c>
      <c r="C544" s="69">
        <v>3600345142</v>
      </c>
      <c r="D544" s="146">
        <v>3300</v>
      </c>
      <c r="E544" s="146" t="s">
        <v>254</v>
      </c>
      <c r="F544" s="148">
        <v>42983</v>
      </c>
      <c r="G544" s="149">
        <v>40</v>
      </c>
      <c r="H544" s="143">
        <v>12512</v>
      </c>
      <c r="I544" s="90"/>
      <c r="J544" s="149"/>
      <c r="K544" s="149"/>
      <c r="L544" s="147"/>
      <c r="M544" s="149"/>
      <c r="N544" s="143"/>
      <c r="O544" s="162">
        <f>+H544</f>
        <v>12512</v>
      </c>
      <c r="P544" s="49"/>
    </row>
    <row r="545" spans="1:16" x14ac:dyDescent="0.3">
      <c r="A545" s="65"/>
      <c r="B545" s="127">
        <v>2000400429</v>
      </c>
      <c r="C545" s="65">
        <v>3600345143</v>
      </c>
      <c r="D545" s="156">
        <v>3300</v>
      </c>
      <c r="E545" s="156" t="s">
        <v>254</v>
      </c>
      <c r="F545" s="128">
        <v>42983</v>
      </c>
      <c r="G545" s="155">
        <v>40</v>
      </c>
      <c r="H545" s="136">
        <v>5760</v>
      </c>
      <c r="I545" s="89">
        <v>3600444641</v>
      </c>
      <c r="J545" s="155">
        <v>3300</v>
      </c>
      <c r="K545" s="155" t="s">
        <v>255</v>
      </c>
      <c r="L545" s="130">
        <v>43000</v>
      </c>
      <c r="M545" s="155">
        <v>50</v>
      </c>
      <c r="N545" s="136">
        <v>-5760</v>
      </c>
      <c r="O545" s="122"/>
    </row>
    <row r="546" spans="1:16" s="110" customFormat="1" x14ac:dyDescent="0.3">
      <c r="A546" s="69"/>
      <c r="B546" s="145">
        <v>2000400429</v>
      </c>
      <c r="C546" s="69">
        <v>3600345144</v>
      </c>
      <c r="D546" s="146">
        <v>3300</v>
      </c>
      <c r="E546" s="146" t="s">
        <v>254</v>
      </c>
      <c r="F546" s="148">
        <v>42983</v>
      </c>
      <c r="G546" s="149">
        <v>40</v>
      </c>
      <c r="H546" s="143">
        <v>6580</v>
      </c>
      <c r="I546" s="90"/>
      <c r="J546" s="149"/>
      <c r="K546" s="149"/>
      <c r="L546" s="147"/>
      <c r="M546" s="149"/>
      <c r="N546" s="143"/>
      <c r="O546" s="162">
        <f>+H546</f>
        <v>6580</v>
      </c>
      <c r="P546" s="49"/>
    </row>
    <row r="547" spans="1:16" x14ac:dyDescent="0.3">
      <c r="A547" s="65"/>
      <c r="B547" s="127">
        <v>2000400429</v>
      </c>
      <c r="C547" s="65">
        <v>3600345145</v>
      </c>
      <c r="D547" s="156">
        <v>3300</v>
      </c>
      <c r="E547" s="156" t="s">
        <v>254</v>
      </c>
      <c r="F547" s="128">
        <v>42983</v>
      </c>
      <c r="G547" s="155">
        <v>40</v>
      </c>
      <c r="H547" s="136">
        <v>6276</v>
      </c>
      <c r="I547" s="89">
        <v>3600444645</v>
      </c>
      <c r="J547" s="155">
        <v>3300</v>
      </c>
      <c r="K547" s="155" t="s">
        <v>255</v>
      </c>
      <c r="L547" s="130">
        <v>43000</v>
      </c>
      <c r="M547" s="155">
        <v>50</v>
      </c>
      <c r="N547" s="136">
        <v>-6276</v>
      </c>
      <c r="O547" s="122"/>
    </row>
    <row r="548" spans="1:16" x14ac:dyDescent="0.3">
      <c r="A548" s="65"/>
      <c r="B548" s="127">
        <v>2000400429</v>
      </c>
      <c r="C548" s="65">
        <v>3600345146</v>
      </c>
      <c r="D548" s="156">
        <v>3300</v>
      </c>
      <c r="E548" s="156" t="s">
        <v>254</v>
      </c>
      <c r="F548" s="128">
        <v>42983</v>
      </c>
      <c r="G548" s="155">
        <v>40</v>
      </c>
      <c r="H548" s="136">
        <v>9500</v>
      </c>
      <c r="I548" s="89">
        <v>3600444642</v>
      </c>
      <c r="J548" s="155">
        <v>3300</v>
      </c>
      <c r="K548" s="155" t="s">
        <v>255</v>
      </c>
      <c r="L548" s="130">
        <v>43000</v>
      </c>
      <c r="M548" s="155">
        <v>50</v>
      </c>
      <c r="N548" s="136">
        <v>-9500</v>
      </c>
      <c r="O548" s="122"/>
    </row>
    <row r="549" spans="1:16" x14ac:dyDescent="0.3">
      <c r="A549" s="65"/>
      <c r="B549" s="127">
        <v>2000400429</v>
      </c>
      <c r="C549" s="65">
        <v>3600345147</v>
      </c>
      <c r="D549" s="156">
        <v>3300</v>
      </c>
      <c r="E549" s="156" t="s">
        <v>254</v>
      </c>
      <c r="F549" s="128">
        <v>42983</v>
      </c>
      <c r="G549" s="155">
        <v>40</v>
      </c>
      <c r="H549" s="136">
        <v>20000</v>
      </c>
      <c r="I549" s="89">
        <v>3600444632</v>
      </c>
      <c r="J549" s="155">
        <v>3300</v>
      </c>
      <c r="K549" s="155" t="s">
        <v>255</v>
      </c>
      <c r="L549" s="130">
        <v>43004</v>
      </c>
      <c r="M549" s="155">
        <v>50</v>
      </c>
      <c r="N549" s="136">
        <v>-20000</v>
      </c>
      <c r="O549" s="122"/>
    </row>
    <row r="550" spans="1:16" x14ac:dyDescent="0.3">
      <c r="A550" s="65"/>
      <c r="B550" s="127">
        <v>2000400429</v>
      </c>
      <c r="C550" s="65">
        <v>3600345148</v>
      </c>
      <c r="D550" s="156">
        <v>3300</v>
      </c>
      <c r="E550" s="156" t="s">
        <v>254</v>
      </c>
      <c r="F550" s="128">
        <v>42983</v>
      </c>
      <c r="G550" s="155">
        <v>40</v>
      </c>
      <c r="H550" s="136">
        <v>5484</v>
      </c>
      <c r="I550" s="89">
        <v>3600444631</v>
      </c>
      <c r="J550" s="155">
        <v>3300</v>
      </c>
      <c r="K550" s="155" t="s">
        <v>255</v>
      </c>
      <c r="L550" s="130">
        <v>43004</v>
      </c>
      <c r="M550" s="155">
        <v>50</v>
      </c>
      <c r="N550" s="136">
        <v>-5484</v>
      </c>
      <c r="O550" s="122"/>
    </row>
    <row r="551" spans="1:16" x14ac:dyDescent="0.3">
      <c r="A551" s="65"/>
      <c r="B551" s="127">
        <v>2000400429</v>
      </c>
      <c r="C551" s="65">
        <v>3600345149</v>
      </c>
      <c r="D551" s="156">
        <v>3300</v>
      </c>
      <c r="E551" s="156" t="s">
        <v>254</v>
      </c>
      <c r="F551" s="128">
        <v>42983</v>
      </c>
      <c r="G551" s="155">
        <v>40</v>
      </c>
      <c r="H551" s="136">
        <v>18150</v>
      </c>
      <c r="I551" s="89">
        <v>3600452657</v>
      </c>
      <c r="J551" s="155">
        <v>3300</v>
      </c>
      <c r="K551" s="155" t="s">
        <v>255</v>
      </c>
      <c r="L551" s="130">
        <v>43006</v>
      </c>
      <c r="M551" s="155">
        <v>50</v>
      </c>
      <c r="N551" s="136">
        <v>-18150</v>
      </c>
      <c r="O551" s="122"/>
    </row>
    <row r="552" spans="1:16" x14ac:dyDescent="0.3">
      <c r="A552" s="65"/>
      <c r="B552" s="127">
        <v>2000400429</v>
      </c>
      <c r="C552" s="65">
        <v>3600345150</v>
      </c>
      <c r="D552" s="156">
        <v>3300</v>
      </c>
      <c r="E552" s="156" t="s">
        <v>254</v>
      </c>
      <c r="F552" s="128">
        <v>42983</v>
      </c>
      <c r="G552" s="155">
        <v>40</v>
      </c>
      <c r="H552" s="136">
        <v>5220</v>
      </c>
      <c r="I552" s="89">
        <v>3600444634</v>
      </c>
      <c r="J552" s="156">
        <v>3300</v>
      </c>
      <c r="K552" s="156" t="s">
        <v>255</v>
      </c>
      <c r="L552" s="130">
        <v>43003</v>
      </c>
      <c r="M552" s="155">
        <v>50</v>
      </c>
      <c r="N552" s="136">
        <v>-5220</v>
      </c>
      <c r="O552" s="122"/>
    </row>
    <row r="553" spans="1:16" s="110" customFormat="1" x14ac:dyDescent="0.3">
      <c r="A553" s="69"/>
      <c r="B553" s="145">
        <v>2000400429</v>
      </c>
      <c r="C553" s="69">
        <v>3600345151</v>
      </c>
      <c r="D553" s="146">
        <v>3300</v>
      </c>
      <c r="E553" s="146" t="s">
        <v>254</v>
      </c>
      <c r="F553" s="148">
        <v>42983</v>
      </c>
      <c r="G553" s="149">
        <v>40</v>
      </c>
      <c r="H553" s="143">
        <v>5520</v>
      </c>
      <c r="I553" s="90"/>
      <c r="J553" s="149"/>
      <c r="K553" s="149"/>
      <c r="L553" s="147"/>
      <c r="M553" s="149"/>
      <c r="N553" s="143"/>
      <c r="O553" s="162">
        <f>+H553</f>
        <v>5520</v>
      </c>
      <c r="P553" s="49"/>
    </row>
    <row r="554" spans="1:16" x14ac:dyDescent="0.3">
      <c r="A554" s="65"/>
      <c r="B554" s="127">
        <v>2000400429</v>
      </c>
      <c r="C554" s="65">
        <v>3600345152</v>
      </c>
      <c r="D554" s="156">
        <v>3300</v>
      </c>
      <c r="E554" s="156" t="s">
        <v>254</v>
      </c>
      <c r="F554" s="128">
        <v>42983</v>
      </c>
      <c r="G554" s="155">
        <v>40</v>
      </c>
      <c r="H554" s="136">
        <v>3660</v>
      </c>
      <c r="I554" s="89">
        <v>3600444636</v>
      </c>
      <c r="J554" s="155">
        <v>3300</v>
      </c>
      <c r="K554" s="155" t="s">
        <v>255</v>
      </c>
      <c r="L554" s="130">
        <v>43004</v>
      </c>
      <c r="M554" s="155">
        <v>50</v>
      </c>
      <c r="N554" s="136">
        <v>-3660</v>
      </c>
      <c r="O554" s="122"/>
    </row>
    <row r="555" spans="1:16" x14ac:dyDescent="0.3">
      <c r="A555" s="65"/>
      <c r="B555" s="127">
        <v>2000400429</v>
      </c>
      <c r="C555" s="65">
        <v>3600345153</v>
      </c>
      <c r="D555" s="156">
        <v>3300</v>
      </c>
      <c r="E555" s="156" t="s">
        <v>254</v>
      </c>
      <c r="F555" s="128">
        <v>42983</v>
      </c>
      <c r="G555" s="155">
        <v>40</v>
      </c>
      <c r="H555" s="136">
        <v>5000</v>
      </c>
      <c r="I555" s="89">
        <v>3600450388</v>
      </c>
      <c r="J555" s="155">
        <v>3300</v>
      </c>
      <c r="K555" s="155" t="s">
        <v>255</v>
      </c>
      <c r="L555" s="130">
        <v>43003</v>
      </c>
      <c r="M555" s="155">
        <v>50</v>
      </c>
      <c r="N555" s="136">
        <v>-5000</v>
      </c>
      <c r="O555" s="122"/>
    </row>
    <row r="556" spans="1:16" s="110" customFormat="1" x14ac:dyDescent="0.3">
      <c r="A556" s="69"/>
      <c r="B556" s="145">
        <v>2000400429</v>
      </c>
      <c r="C556" s="69">
        <v>3600345154</v>
      </c>
      <c r="D556" s="146">
        <v>3300</v>
      </c>
      <c r="E556" s="146" t="s">
        <v>254</v>
      </c>
      <c r="F556" s="148">
        <v>42983</v>
      </c>
      <c r="G556" s="149">
        <v>40</v>
      </c>
      <c r="H556" s="143">
        <v>4000</v>
      </c>
      <c r="I556" s="90"/>
      <c r="J556" s="149"/>
      <c r="K556" s="149"/>
      <c r="L556" s="147"/>
      <c r="M556" s="149"/>
      <c r="N556" s="143"/>
      <c r="O556" s="162">
        <f>+H556</f>
        <v>4000</v>
      </c>
      <c r="P556" s="49"/>
    </row>
    <row r="557" spans="1:16" s="110" customFormat="1" x14ac:dyDescent="0.3">
      <c r="A557" s="69"/>
      <c r="B557" s="145">
        <v>2000400429</v>
      </c>
      <c r="C557" s="69">
        <v>3600345155</v>
      </c>
      <c r="D557" s="146">
        <v>3300</v>
      </c>
      <c r="E557" s="146" t="s">
        <v>254</v>
      </c>
      <c r="F557" s="148">
        <v>42983</v>
      </c>
      <c r="G557" s="149">
        <v>40</v>
      </c>
      <c r="H557" s="143">
        <v>5700</v>
      </c>
      <c r="I557" s="90"/>
      <c r="J557" s="149"/>
      <c r="K557" s="149"/>
      <c r="L557" s="147"/>
      <c r="M557" s="149"/>
      <c r="N557" s="143"/>
      <c r="O557" s="162">
        <f t="shared" ref="O557:O562" si="20">+H557</f>
        <v>5700</v>
      </c>
      <c r="P557" s="49"/>
    </row>
    <row r="558" spans="1:16" s="110" customFormat="1" x14ac:dyDescent="0.3">
      <c r="A558" s="69"/>
      <c r="B558" s="145">
        <v>2000400429</v>
      </c>
      <c r="C558" s="69">
        <v>3600345156</v>
      </c>
      <c r="D558" s="146">
        <v>3300</v>
      </c>
      <c r="E558" s="146" t="s">
        <v>254</v>
      </c>
      <c r="F558" s="148">
        <v>42983</v>
      </c>
      <c r="G558" s="149">
        <v>40</v>
      </c>
      <c r="H558" s="143">
        <v>5540</v>
      </c>
      <c r="I558" s="90"/>
      <c r="J558" s="149"/>
      <c r="K558" s="149"/>
      <c r="L558" s="147"/>
      <c r="M558" s="149"/>
      <c r="N558" s="143"/>
      <c r="O558" s="162">
        <f t="shared" si="20"/>
        <v>5540</v>
      </c>
      <c r="P558" s="49"/>
    </row>
    <row r="559" spans="1:16" s="110" customFormat="1" x14ac:dyDescent="0.3">
      <c r="A559" s="69"/>
      <c r="B559" s="145">
        <v>2000400429</v>
      </c>
      <c r="C559" s="69">
        <v>3600345157</v>
      </c>
      <c r="D559" s="146">
        <v>3300</v>
      </c>
      <c r="E559" s="146" t="s">
        <v>254</v>
      </c>
      <c r="F559" s="148">
        <v>42983</v>
      </c>
      <c r="G559" s="149">
        <v>40</v>
      </c>
      <c r="H559" s="143">
        <v>5520</v>
      </c>
      <c r="I559" s="90"/>
      <c r="J559" s="149"/>
      <c r="K559" s="149"/>
      <c r="L559" s="147"/>
      <c r="M559" s="149"/>
      <c r="N559" s="143"/>
      <c r="O559" s="162">
        <f t="shared" si="20"/>
        <v>5520</v>
      </c>
      <c r="P559" s="49"/>
    </row>
    <row r="560" spans="1:16" s="110" customFormat="1" x14ac:dyDescent="0.3">
      <c r="A560" s="69"/>
      <c r="B560" s="145">
        <v>2000400429</v>
      </c>
      <c r="C560" s="69">
        <v>3600345158</v>
      </c>
      <c r="D560" s="146">
        <v>3300</v>
      </c>
      <c r="E560" s="146" t="s">
        <v>254</v>
      </c>
      <c r="F560" s="148">
        <v>42983</v>
      </c>
      <c r="G560" s="149">
        <v>40</v>
      </c>
      <c r="H560" s="143">
        <v>6568</v>
      </c>
      <c r="I560" s="90"/>
      <c r="J560" s="149"/>
      <c r="K560" s="149"/>
      <c r="L560" s="147"/>
      <c r="M560" s="149"/>
      <c r="N560" s="143"/>
      <c r="O560" s="162">
        <f t="shared" si="20"/>
        <v>6568</v>
      </c>
      <c r="P560" s="49"/>
    </row>
    <row r="561" spans="1:16" s="110" customFormat="1" x14ac:dyDescent="0.3">
      <c r="A561" s="69"/>
      <c r="B561" s="145">
        <v>2000400429</v>
      </c>
      <c r="C561" s="69">
        <v>3600345159</v>
      </c>
      <c r="D561" s="146">
        <v>3300</v>
      </c>
      <c r="E561" s="146" t="s">
        <v>254</v>
      </c>
      <c r="F561" s="148">
        <v>42983</v>
      </c>
      <c r="G561" s="149">
        <v>40</v>
      </c>
      <c r="H561" s="143">
        <v>5560</v>
      </c>
      <c r="I561" s="90"/>
      <c r="J561" s="149"/>
      <c r="K561" s="149"/>
      <c r="L561" s="147"/>
      <c r="M561" s="149"/>
      <c r="N561" s="143"/>
      <c r="O561" s="162">
        <f t="shared" si="20"/>
        <v>5560</v>
      </c>
      <c r="P561" s="49"/>
    </row>
    <row r="562" spans="1:16" s="110" customFormat="1" x14ac:dyDescent="0.3">
      <c r="A562" s="69"/>
      <c r="B562" s="145">
        <v>2000400429</v>
      </c>
      <c r="C562" s="69">
        <v>3600345160</v>
      </c>
      <c r="D562" s="146">
        <v>3300</v>
      </c>
      <c r="E562" s="146" t="s">
        <v>254</v>
      </c>
      <c r="F562" s="148">
        <v>42983</v>
      </c>
      <c r="G562" s="149">
        <v>40</v>
      </c>
      <c r="H562" s="143">
        <v>8280</v>
      </c>
      <c r="I562" s="90"/>
      <c r="J562" s="149"/>
      <c r="K562" s="149"/>
      <c r="L562" s="147"/>
      <c r="M562" s="149"/>
      <c r="N562" s="143"/>
      <c r="O562" s="162">
        <f t="shared" si="20"/>
        <v>8280</v>
      </c>
      <c r="P562" s="49"/>
    </row>
    <row r="563" spans="1:16" x14ac:dyDescent="0.3">
      <c r="A563" s="65"/>
      <c r="B563" s="127">
        <v>2000400429</v>
      </c>
      <c r="C563" s="65">
        <v>3600345161</v>
      </c>
      <c r="D563" s="156">
        <v>3300</v>
      </c>
      <c r="E563" s="156" t="s">
        <v>254</v>
      </c>
      <c r="F563" s="128">
        <v>42983</v>
      </c>
      <c r="G563" s="155">
        <v>40</v>
      </c>
      <c r="H563" s="136">
        <v>8442</v>
      </c>
      <c r="I563" s="89">
        <v>100281930</v>
      </c>
      <c r="J563" s="123">
        <v>3300</v>
      </c>
      <c r="K563" s="155" t="s">
        <v>256</v>
      </c>
      <c r="L563" s="130">
        <v>42989</v>
      </c>
      <c r="M563" s="155">
        <v>50</v>
      </c>
      <c r="N563" s="136">
        <v>-8442</v>
      </c>
      <c r="O563" s="122"/>
    </row>
    <row r="564" spans="1:16" s="110" customFormat="1" x14ac:dyDescent="0.3">
      <c r="A564" s="69"/>
      <c r="B564" s="145">
        <v>2000400429</v>
      </c>
      <c r="C564" s="69">
        <v>3600345162</v>
      </c>
      <c r="D564" s="146">
        <v>3300</v>
      </c>
      <c r="E564" s="146" t="s">
        <v>254</v>
      </c>
      <c r="F564" s="148">
        <v>42983</v>
      </c>
      <c r="G564" s="149">
        <v>40</v>
      </c>
      <c r="H564" s="143">
        <v>7880</v>
      </c>
      <c r="I564" s="90"/>
      <c r="J564" s="149"/>
      <c r="K564" s="149"/>
      <c r="L564" s="147"/>
      <c r="M564" s="149"/>
      <c r="N564" s="143"/>
      <c r="O564" s="162">
        <f>+H564</f>
        <v>7880</v>
      </c>
      <c r="P564" s="49"/>
    </row>
    <row r="565" spans="1:16" s="110" customFormat="1" x14ac:dyDescent="0.3">
      <c r="A565" s="69"/>
      <c r="B565" s="145">
        <v>2000400429</v>
      </c>
      <c r="C565" s="69">
        <v>3600345163</v>
      </c>
      <c r="D565" s="146">
        <v>3300</v>
      </c>
      <c r="E565" s="146" t="s">
        <v>254</v>
      </c>
      <c r="F565" s="148">
        <v>42983</v>
      </c>
      <c r="G565" s="149">
        <v>40</v>
      </c>
      <c r="H565" s="143">
        <v>35032</v>
      </c>
      <c r="I565" s="90"/>
      <c r="J565" s="149"/>
      <c r="K565" s="149"/>
      <c r="L565" s="147"/>
      <c r="M565" s="149"/>
      <c r="N565" s="143"/>
      <c r="O565" s="162">
        <f t="shared" ref="O565:O568" si="21">+H565</f>
        <v>35032</v>
      </c>
      <c r="P565" s="49"/>
    </row>
    <row r="566" spans="1:16" s="110" customFormat="1" x14ac:dyDescent="0.3">
      <c r="A566" s="69"/>
      <c r="B566" s="145">
        <v>2000400429</v>
      </c>
      <c r="C566" s="69">
        <v>3600345164</v>
      </c>
      <c r="D566" s="146">
        <v>3300</v>
      </c>
      <c r="E566" s="146" t="s">
        <v>254</v>
      </c>
      <c r="F566" s="148">
        <v>42983</v>
      </c>
      <c r="G566" s="149">
        <v>40</v>
      </c>
      <c r="H566" s="143">
        <v>29140</v>
      </c>
      <c r="I566" s="90"/>
      <c r="J566" s="149"/>
      <c r="K566" s="149"/>
      <c r="L566" s="147"/>
      <c r="M566" s="149"/>
      <c r="N566" s="143"/>
      <c r="O566" s="162">
        <f t="shared" si="21"/>
        <v>29140</v>
      </c>
      <c r="P566" s="49"/>
    </row>
    <row r="567" spans="1:16" s="110" customFormat="1" x14ac:dyDescent="0.3">
      <c r="A567" s="69"/>
      <c r="B567" s="145">
        <v>2000400429</v>
      </c>
      <c r="C567" s="69">
        <v>3600345165</v>
      </c>
      <c r="D567" s="146">
        <v>3300</v>
      </c>
      <c r="E567" s="146" t="s">
        <v>254</v>
      </c>
      <c r="F567" s="148">
        <v>42983</v>
      </c>
      <c r="G567" s="149">
        <v>40</v>
      </c>
      <c r="H567" s="143">
        <v>10000</v>
      </c>
      <c r="I567" s="90"/>
      <c r="J567" s="149"/>
      <c r="K567" s="149"/>
      <c r="L567" s="147"/>
      <c r="M567" s="149"/>
      <c r="N567" s="143"/>
      <c r="O567" s="162">
        <f t="shared" si="21"/>
        <v>10000</v>
      </c>
      <c r="P567" s="49"/>
    </row>
    <row r="568" spans="1:16" s="110" customFormat="1" x14ac:dyDescent="0.3">
      <c r="A568" s="69"/>
      <c r="B568" s="145">
        <v>2000400429</v>
      </c>
      <c r="C568" s="69">
        <v>3600345166</v>
      </c>
      <c r="D568" s="146">
        <v>3300</v>
      </c>
      <c r="E568" s="146" t="s">
        <v>254</v>
      </c>
      <c r="F568" s="148">
        <v>42983</v>
      </c>
      <c r="G568" s="149">
        <v>40</v>
      </c>
      <c r="H568" s="143">
        <v>9100</v>
      </c>
      <c r="I568" s="90"/>
      <c r="J568" s="149"/>
      <c r="K568" s="149"/>
      <c r="L568" s="147"/>
      <c r="M568" s="149"/>
      <c r="N568" s="143"/>
      <c r="O568" s="162">
        <f t="shared" si="21"/>
        <v>9100</v>
      </c>
      <c r="P568" s="49"/>
    </row>
    <row r="569" spans="1:16" x14ac:dyDescent="0.3">
      <c r="A569" s="65"/>
      <c r="B569" s="127">
        <v>2000400429</v>
      </c>
      <c r="C569" s="65">
        <v>3600345175</v>
      </c>
      <c r="D569" s="156">
        <v>3300</v>
      </c>
      <c r="E569" s="156" t="s">
        <v>254</v>
      </c>
      <c r="F569" s="128">
        <v>42983</v>
      </c>
      <c r="G569" s="155">
        <v>40</v>
      </c>
      <c r="H569" s="136">
        <v>21920</v>
      </c>
      <c r="I569" s="89">
        <v>100287194</v>
      </c>
      <c r="J569" s="155">
        <v>3300</v>
      </c>
      <c r="K569" s="155" t="s">
        <v>256</v>
      </c>
      <c r="L569" s="130">
        <v>43004</v>
      </c>
      <c r="M569" s="155">
        <v>50</v>
      </c>
      <c r="N569" s="136">
        <v>-2400</v>
      </c>
      <c r="O569" s="122"/>
    </row>
    <row r="570" spans="1:16" x14ac:dyDescent="0.3">
      <c r="A570" s="65"/>
      <c r="B570" s="127">
        <v>2000400429</v>
      </c>
      <c r="C570" s="65"/>
      <c r="D570" s="156"/>
      <c r="E570" s="156"/>
      <c r="F570" s="128"/>
      <c r="G570" s="155"/>
      <c r="H570" s="136"/>
      <c r="I570" s="91">
        <v>3600440873</v>
      </c>
      <c r="J570" s="135">
        <v>3300</v>
      </c>
      <c r="K570" s="135" t="s">
        <v>255</v>
      </c>
      <c r="L570" s="129">
        <v>43004</v>
      </c>
      <c r="M570" s="135">
        <v>50</v>
      </c>
      <c r="N570" s="137">
        <v>-19520</v>
      </c>
      <c r="O570" s="122"/>
    </row>
    <row r="571" spans="1:16" x14ac:dyDescent="0.3">
      <c r="A571" s="65"/>
      <c r="B571" s="127">
        <v>2000400429</v>
      </c>
      <c r="C571" s="65">
        <v>3600345176</v>
      </c>
      <c r="D571" s="156">
        <v>3300</v>
      </c>
      <c r="E571" s="156" t="s">
        <v>254</v>
      </c>
      <c r="F571" s="128">
        <v>42983</v>
      </c>
      <c r="G571" s="155">
        <v>40</v>
      </c>
      <c r="H571" s="136">
        <v>7262</v>
      </c>
      <c r="I571" s="89">
        <v>3600452659</v>
      </c>
      <c r="J571" s="155">
        <v>3300</v>
      </c>
      <c r="K571" s="155" t="s">
        <v>255</v>
      </c>
      <c r="L571" s="130">
        <v>42999</v>
      </c>
      <c r="M571" s="155">
        <v>50</v>
      </c>
      <c r="N571" s="136">
        <v>-7262</v>
      </c>
      <c r="O571" s="122"/>
    </row>
    <row r="572" spans="1:16" s="110" customFormat="1" x14ac:dyDescent="0.3">
      <c r="A572" s="69"/>
      <c r="B572" s="145">
        <v>2000400429</v>
      </c>
      <c r="C572" s="69">
        <v>3600345177</v>
      </c>
      <c r="D572" s="146">
        <v>3300</v>
      </c>
      <c r="E572" s="146" t="s">
        <v>254</v>
      </c>
      <c r="F572" s="148">
        <v>42983</v>
      </c>
      <c r="G572" s="149">
        <v>40</v>
      </c>
      <c r="H572" s="143">
        <v>10000</v>
      </c>
      <c r="I572" s="90"/>
      <c r="J572" s="149"/>
      <c r="K572" s="149"/>
      <c r="L572" s="147"/>
      <c r="M572" s="149"/>
      <c r="N572" s="143"/>
      <c r="O572" s="162">
        <f>+H572</f>
        <v>10000</v>
      </c>
      <c r="P572" s="49"/>
    </row>
    <row r="573" spans="1:16" s="110" customFormat="1" x14ac:dyDescent="0.3">
      <c r="A573" s="69"/>
      <c r="B573" s="145">
        <v>2000400429</v>
      </c>
      <c r="C573" s="69">
        <v>3600345178</v>
      </c>
      <c r="D573" s="146">
        <v>3300</v>
      </c>
      <c r="E573" s="146" t="s">
        <v>254</v>
      </c>
      <c r="F573" s="148">
        <v>42983</v>
      </c>
      <c r="G573" s="149">
        <v>40</v>
      </c>
      <c r="H573" s="143">
        <v>3180</v>
      </c>
      <c r="I573" s="90"/>
      <c r="J573" s="149"/>
      <c r="K573" s="149"/>
      <c r="L573" s="147"/>
      <c r="M573" s="149"/>
      <c r="N573" s="143"/>
      <c r="O573" s="162">
        <f>+H573</f>
        <v>3180</v>
      </c>
      <c r="P573" s="49"/>
    </row>
    <row r="574" spans="1:16" x14ac:dyDescent="0.3">
      <c r="A574" s="65"/>
      <c r="B574" s="127">
        <v>2000400429</v>
      </c>
      <c r="C574" s="65">
        <v>3600345179</v>
      </c>
      <c r="D574" s="156">
        <v>3300</v>
      </c>
      <c r="E574" s="156" t="s">
        <v>254</v>
      </c>
      <c r="F574" s="128">
        <v>42983</v>
      </c>
      <c r="G574" s="155">
        <v>40</v>
      </c>
      <c r="H574" s="136">
        <v>4820</v>
      </c>
      <c r="I574" s="89">
        <v>3600452660</v>
      </c>
      <c r="J574" s="155">
        <v>3300</v>
      </c>
      <c r="K574" s="155" t="s">
        <v>255</v>
      </c>
      <c r="L574" s="130">
        <v>43004</v>
      </c>
      <c r="M574" s="155">
        <v>50</v>
      </c>
      <c r="N574" s="136">
        <v>-4820</v>
      </c>
      <c r="O574" s="122"/>
    </row>
    <row r="575" spans="1:16" s="110" customFormat="1" x14ac:dyDescent="0.3">
      <c r="A575" s="69"/>
      <c r="B575" s="145">
        <v>2000400429</v>
      </c>
      <c r="C575" s="69">
        <v>3600345180</v>
      </c>
      <c r="D575" s="146">
        <v>3300</v>
      </c>
      <c r="E575" s="146" t="s">
        <v>254</v>
      </c>
      <c r="F575" s="148">
        <v>42983</v>
      </c>
      <c r="G575" s="149">
        <v>40</v>
      </c>
      <c r="H575" s="143">
        <v>6668</v>
      </c>
      <c r="I575" s="90"/>
      <c r="J575" s="149"/>
      <c r="K575" s="149"/>
      <c r="L575" s="147"/>
      <c r="M575" s="149"/>
      <c r="N575" s="143"/>
      <c r="O575" s="162">
        <f>+H575</f>
        <v>6668</v>
      </c>
      <c r="P575" s="49"/>
    </row>
    <row r="576" spans="1:16" x14ac:dyDescent="0.3">
      <c r="A576" s="65"/>
      <c r="B576" s="127">
        <v>2000400429</v>
      </c>
      <c r="C576" s="65">
        <v>3600354642</v>
      </c>
      <c r="D576" s="156">
        <v>3300</v>
      </c>
      <c r="E576" s="156" t="s">
        <v>254</v>
      </c>
      <c r="F576" s="128">
        <v>42983</v>
      </c>
      <c r="G576" s="155">
        <v>40</v>
      </c>
      <c r="H576" s="136">
        <v>17820</v>
      </c>
      <c r="I576" s="89">
        <v>3600444639</v>
      </c>
      <c r="J576" s="155">
        <v>3300</v>
      </c>
      <c r="K576" s="155" t="s">
        <v>255</v>
      </c>
      <c r="L576" s="130">
        <v>43000</v>
      </c>
      <c r="M576" s="155">
        <v>50</v>
      </c>
      <c r="N576" s="136">
        <v>-17820</v>
      </c>
      <c r="O576" s="122"/>
    </row>
    <row r="577" spans="1:16" s="110" customFormat="1" x14ac:dyDescent="0.3">
      <c r="A577" s="69"/>
      <c r="B577" s="145">
        <v>2000400429</v>
      </c>
      <c r="C577" s="69">
        <v>3600354643</v>
      </c>
      <c r="D577" s="146">
        <v>3300</v>
      </c>
      <c r="E577" s="146" t="s">
        <v>254</v>
      </c>
      <c r="F577" s="148">
        <v>42983</v>
      </c>
      <c r="G577" s="149">
        <v>40</v>
      </c>
      <c r="H577" s="143">
        <v>10000</v>
      </c>
      <c r="I577" s="90"/>
      <c r="J577" s="149"/>
      <c r="K577" s="149"/>
      <c r="L577" s="147"/>
      <c r="M577" s="149"/>
      <c r="N577" s="143"/>
      <c r="O577" s="162">
        <f>+H577</f>
        <v>10000</v>
      </c>
      <c r="P577" s="49"/>
    </row>
    <row r="578" spans="1:16" x14ac:dyDescent="0.3">
      <c r="A578" s="65"/>
      <c r="B578" s="127">
        <v>2000400429</v>
      </c>
      <c r="C578" s="65">
        <v>3600354645</v>
      </c>
      <c r="D578" s="156">
        <v>3300</v>
      </c>
      <c r="E578" s="156" t="s">
        <v>254</v>
      </c>
      <c r="F578" s="128">
        <v>42983</v>
      </c>
      <c r="G578" s="155">
        <v>40</v>
      </c>
      <c r="H578" s="136">
        <v>4720</v>
      </c>
      <c r="I578" s="89">
        <v>3600450389</v>
      </c>
      <c r="J578" s="155">
        <v>3300</v>
      </c>
      <c r="K578" s="155" t="s">
        <v>255</v>
      </c>
      <c r="L578" s="130">
        <v>43003</v>
      </c>
      <c r="M578" s="155">
        <v>50</v>
      </c>
      <c r="N578" s="136">
        <v>-4720</v>
      </c>
      <c r="O578" s="122"/>
    </row>
    <row r="579" spans="1:16" s="110" customFormat="1" x14ac:dyDescent="0.3">
      <c r="A579" s="69"/>
      <c r="B579" s="145">
        <v>2000400429</v>
      </c>
      <c r="C579" s="69">
        <v>3600355224</v>
      </c>
      <c r="D579" s="146">
        <v>3300</v>
      </c>
      <c r="E579" s="146" t="s">
        <v>254</v>
      </c>
      <c r="F579" s="148">
        <v>42983</v>
      </c>
      <c r="G579" s="149">
        <v>40</v>
      </c>
      <c r="H579" s="143">
        <v>21540</v>
      </c>
      <c r="I579" s="90"/>
      <c r="J579" s="149"/>
      <c r="K579" s="149"/>
      <c r="L579" s="147"/>
      <c r="M579" s="149"/>
      <c r="N579" s="143"/>
      <c r="O579" s="162">
        <f>+H579</f>
        <v>21540</v>
      </c>
      <c r="P579" s="49"/>
    </row>
    <row r="580" spans="1:16" x14ac:dyDescent="0.3">
      <c r="A580" s="65"/>
      <c r="B580" s="127">
        <v>2000400429</v>
      </c>
      <c r="C580" s="65">
        <v>3600355233</v>
      </c>
      <c r="D580" s="156">
        <v>3300</v>
      </c>
      <c r="E580" s="156" t="s">
        <v>254</v>
      </c>
      <c r="F580" s="128">
        <v>42983</v>
      </c>
      <c r="G580" s="155">
        <v>40</v>
      </c>
      <c r="H580" s="136">
        <v>12440</v>
      </c>
      <c r="I580" s="89">
        <v>3600452663</v>
      </c>
      <c r="J580" s="155">
        <v>3300</v>
      </c>
      <c r="K580" s="155" t="s">
        <v>255</v>
      </c>
      <c r="L580" s="130">
        <v>43004</v>
      </c>
      <c r="M580" s="155">
        <v>50</v>
      </c>
      <c r="N580" s="136">
        <v>-12440</v>
      </c>
      <c r="O580" s="122"/>
    </row>
    <row r="581" spans="1:16" x14ac:dyDescent="0.3">
      <c r="A581" s="65"/>
      <c r="B581" s="127">
        <v>2000400429</v>
      </c>
      <c r="C581" s="65">
        <v>3600355235</v>
      </c>
      <c r="D581" s="156">
        <v>3300</v>
      </c>
      <c r="E581" s="156" t="s">
        <v>254</v>
      </c>
      <c r="F581" s="128">
        <v>42983</v>
      </c>
      <c r="G581" s="155">
        <v>40</v>
      </c>
      <c r="H581" s="136">
        <v>11500</v>
      </c>
      <c r="I581" s="89">
        <v>100294981</v>
      </c>
      <c r="J581" s="155">
        <v>3300</v>
      </c>
      <c r="K581" s="155" t="s">
        <v>256</v>
      </c>
      <c r="L581" s="130">
        <v>43006</v>
      </c>
      <c r="M581" s="155">
        <v>50</v>
      </c>
      <c r="N581" s="136">
        <v>-60</v>
      </c>
      <c r="O581" s="122"/>
    </row>
    <row r="582" spans="1:16" x14ac:dyDescent="0.3">
      <c r="A582" s="65"/>
      <c r="B582" s="127">
        <v>2000400429</v>
      </c>
      <c r="C582" s="65"/>
      <c r="D582" s="156"/>
      <c r="E582" s="156"/>
      <c r="F582" s="128"/>
      <c r="G582" s="155"/>
      <c r="H582" s="136"/>
      <c r="I582" s="89">
        <v>3600449970</v>
      </c>
      <c r="J582" s="155">
        <v>3300</v>
      </c>
      <c r="K582" s="155" t="s">
        <v>255</v>
      </c>
      <c r="L582" s="130">
        <v>43006</v>
      </c>
      <c r="M582" s="155">
        <v>50</v>
      </c>
      <c r="N582" s="136">
        <v>-11440</v>
      </c>
      <c r="O582" s="122"/>
    </row>
    <row r="583" spans="1:16" x14ac:dyDescent="0.3">
      <c r="A583" s="65"/>
      <c r="B583" s="127">
        <v>2000400429</v>
      </c>
      <c r="C583" s="65">
        <v>3600355933</v>
      </c>
      <c r="D583" s="156">
        <v>3300</v>
      </c>
      <c r="E583" s="156" t="s">
        <v>254</v>
      </c>
      <c r="F583" s="128">
        <v>42983</v>
      </c>
      <c r="G583" s="155">
        <v>40</v>
      </c>
      <c r="H583" s="136">
        <v>5880</v>
      </c>
      <c r="I583" s="89">
        <v>3600450866</v>
      </c>
      <c r="J583" s="155">
        <v>3300</v>
      </c>
      <c r="K583" s="155" t="s">
        <v>255</v>
      </c>
      <c r="L583" s="130">
        <v>42999</v>
      </c>
      <c r="M583" s="155">
        <v>50</v>
      </c>
      <c r="N583" s="136">
        <v>-5880</v>
      </c>
      <c r="O583" s="122"/>
    </row>
    <row r="584" spans="1:16" x14ac:dyDescent="0.3">
      <c r="A584" s="65"/>
      <c r="B584" s="127">
        <v>2000400429</v>
      </c>
      <c r="C584" s="65">
        <v>3600355934</v>
      </c>
      <c r="D584" s="156">
        <v>3300</v>
      </c>
      <c r="E584" s="156" t="s">
        <v>254</v>
      </c>
      <c r="F584" s="128">
        <v>42983</v>
      </c>
      <c r="G584" s="155">
        <v>40</v>
      </c>
      <c r="H584" s="136">
        <v>10000</v>
      </c>
      <c r="I584" s="89">
        <v>3600449509</v>
      </c>
      <c r="J584" s="155">
        <v>3300</v>
      </c>
      <c r="K584" s="155" t="s">
        <v>255</v>
      </c>
      <c r="L584" s="130">
        <v>43006</v>
      </c>
      <c r="M584" s="155">
        <v>50</v>
      </c>
      <c r="N584" s="136">
        <v>-10000</v>
      </c>
      <c r="O584" s="122"/>
    </row>
    <row r="585" spans="1:16" x14ac:dyDescent="0.3">
      <c r="A585" s="65"/>
      <c r="B585" s="127">
        <v>2000400429</v>
      </c>
      <c r="C585" s="65">
        <v>3600355937</v>
      </c>
      <c r="D585" s="156">
        <v>3300</v>
      </c>
      <c r="E585" s="156" t="s">
        <v>254</v>
      </c>
      <c r="F585" s="128">
        <v>42983</v>
      </c>
      <c r="G585" s="155">
        <v>40</v>
      </c>
      <c r="H585" s="136">
        <v>6400</v>
      </c>
      <c r="I585" s="89">
        <v>3600452482</v>
      </c>
      <c r="J585" s="155">
        <v>3300</v>
      </c>
      <c r="K585" s="155" t="s">
        <v>255</v>
      </c>
      <c r="L585" s="130">
        <v>42999</v>
      </c>
      <c r="M585" s="155">
        <v>50</v>
      </c>
      <c r="N585" s="136">
        <v>-6400</v>
      </c>
      <c r="O585" s="122"/>
    </row>
    <row r="586" spans="1:16" x14ac:dyDescent="0.3">
      <c r="A586" s="65"/>
      <c r="B586" s="127">
        <v>2000400429</v>
      </c>
      <c r="C586" s="65">
        <v>3600355943</v>
      </c>
      <c r="D586" s="156">
        <v>3300</v>
      </c>
      <c r="E586" s="156" t="s">
        <v>254</v>
      </c>
      <c r="F586" s="128">
        <v>42983</v>
      </c>
      <c r="G586" s="155">
        <v>40</v>
      </c>
      <c r="H586" s="136">
        <v>6860</v>
      </c>
      <c r="I586" s="89">
        <v>3600444643</v>
      </c>
      <c r="J586" s="155">
        <v>3300</v>
      </c>
      <c r="K586" s="155" t="s">
        <v>255</v>
      </c>
      <c r="L586" s="130">
        <v>43000</v>
      </c>
      <c r="M586" s="155">
        <v>50</v>
      </c>
      <c r="N586" s="136">
        <v>-6860</v>
      </c>
      <c r="O586" s="122"/>
    </row>
    <row r="587" spans="1:16" s="110" customFormat="1" x14ac:dyDescent="0.3">
      <c r="A587" s="69"/>
      <c r="B587" s="145">
        <v>2000400429</v>
      </c>
      <c r="C587" s="69">
        <v>3600356039</v>
      </c>
      <c r="D587" s="146">
        <v>3300</v>
      </c>
      <c r="E587" s="146" t="s">
        <v>254</v>
      </c>
      <c r="F587" s="148">
        <v>42983</v>
      </c>
      <c r="G587" s="149">
        <v>40</v>
      </c>
      <c r="H587" s="143">
        <v>6580</v>
      </c>
      <c r="I587" s="90"/>
      <c r="J587" s="149"/>
      <c r="K587" s="149"/>
      <c r="L587" s="147"/>
      <c r="M587" s="149"/>
      <c r="N587" s="143"/>
      <c r="O587" s="162">
        <f>+H587</f>
        <v>6580</v>
      </c>
      <c r="P587" s="49"/>
    </row>
    <row r="588" spans="1:16" s="110" customFormat="1" x14ac:dyDescent="0.3">
      <c r="A588" s="69"/>
      <c r="B588" s="145">
        <v>2000400429</v>
      </c>
      <c r="C588" s="69">
        <v>3600334287</v>
      </c>
      <c r="D588" s="146">
        <v>3300</v>
      </c>
      <c r="E588" s="146" t="s">
        <v>254</v>
      </c>
      <c r="F588" s="148">
        <v>42984</v>
      </c>
      <c r="G588" s="149">
        <v>40</v>
      </c>
      <c r="H588" s="143">
        <v>17000</v>
      </c>
      <c r="I588" s="90"/>
      <c r="J588" s="149"/>
      <c r="K588" s="149"/>
      <c r="L588" s="147"/>
      <c r="M588" s="149"/>
      <c r="N588" s="143"/>
      <c r="O588" s="162">
        <f t="shared" ref="O588:O591" si="22">+H588</f>
        <v>17000</v>
      </c>
      <c r="P588" s="49"/>
    </row>
    <row r="589" spans="1:16" s="110" customFormat="1" x14ac:dyDescent="0.3">
      <c r="A589" s="69"/>
      <c r="B589" s="145">
        <v>2000400429</v>
      </c>
      <c r="C589" s="69">
        <v>3600348071</v>
      </c>
      <c r="D589" s="146">
        <v>3300</v>
      </c>
      <c r="E589" s="146" t="s">
        <v>254</v>
      </c>
      <c r="F589" s="148">
        <v>42984</v>
      </c>
      <c r="G589" s="149">
        <v>40</v>
      </c>
      <c r="H589" s="143">
        <v>9844</v>
      </c>
      <c r="I589" s="90"/>
      <c r="J589" s="149"/>
      <c r="K589" s="149"/>
      <c r="L589" s="147"/>
      <c r="M589" s="149"/>
      <c r="N589" s="143"/>
      <c r="O589" s="162">
        <f t="shared" si="22"/>
        <v>9844</v>
      </c>
      <c r="P589" s="49"/>
    </row>
    <row r="590" spans="1:16" s="110" customFormat="1" x14ac:dyDescent="0.3">
      <c r="A590" s="69"/>
      <c r="B590" s="145">
        <v>2000400429</v>
      </c>
      <c r="C590" s="69">
        <v>3600348073</v>
      </c>
      <c r="D590" s="146">
        <v>3300</v>
      </c>
      <c r="E590" s="146" t="s">
        <v>254</v>
      </c>
      <c r="F590" s="148">
        <v>42984</v>
      </c>
      <c r="G590" s="149">
        <v>40</v>
      </c>
      <c r="H590" s="143">
        <v>7500</v>
      </c>
      <c r="I590" s="90"/>
      <c r="J590" s="149"/>
      <c r="K590" s="149"/>
      <c r="L590" s="147"/>
      <c r="M590" s="149"/>
      <c r="N590" s="143"/>
      <c r="O590" s="162">
        <f t="shared" si="22"/>
        <v>7500</v>
      </c>
      <c r="P590" s="49"/>
    </row>
    <row r="591" spans="1:16" s="110" customFormat="1" x14ac:dyDescent="0.3">
      <c r="A591" s="69"/>
      <c r="B591" s="145">
        <v>2000400429</v>
      </c>
      <c r="C591" s="69">
        <v>3600352087</v>
      </c>
      <c r="D591" s="146">
        <v>3300</v>
      </c>
      <c r="E591" s="146" t="s">
        <v>254</v>
      </c>
      <c r="F591" s="148">
        <v>42984</v>
      </c>
      <c r="G591" s="149">
        <v>40</v>
      </c>
      <c r="H591" s="143">
        <v>50000</v>
      </c>
      <c r="I591" s="90"/>
      <c r="J591" s="149"/>
      <c r="K591" s="149"/>
      <c r="L591" s="147"/>
      <c r="M591" s="149"/>
      <c r="N591" s="143"/>
      <c r="O591" s="162">
        <f t="shared" si="22"/>
        <v>50000</v>
      </c>
      <c r="P591" s="49"/>
    </row>
    <row r="592" spans="1:16" x14ac:dyDescent="0.3">
      <c r="A592" s="65"/>
      <c r="B592" s="127">
        <v>2000400429</v>
      </c>
      <c r="C592" s="65">
        <v>3600352089</v>
      </c>
      <c r="D592" s="156">
        <v>3300</v>
      </c>
      <c r="E592" s="156" t="s">
        <v>254</v>
      </c>
      <c r="F592" s="128">
        <v>42984</v>
      </c>
      <c r="G592" s="155">
        <v>40</v>
      </c>
      <c r="H592" s="136">
        <v>13140</v>
      </c>
      <c r="I592" s="89">
        <v>3600450382</v>
      </c>
      <c r="J592" s="155">
        <v>3300</v>
      </c>
      <c r="K592" s="155" t="s">
        <v>255</v>
      </c>
      <c r="L592" s="130">
        <v>43000</v>
      </c>
      <c r="M592" s="155">
        <v>50</v>
      </c>
      <c r="N592" s="136">
        <v>-13140</v>
      </c>
      <c r="O592" s="122"/>
    </row>
    <row r="593" spans="1:16" s="110" customFormat="1" x14ac:dyDescent="0.3">
      <c r="A593" s="69"/>
      <c r="B593" s="145">
        <v>2000400429</v>
      </c>
      <c r="C593" s="69">
        <v>3600352090</v>
      </c>
      <c r="D593" s="146">
        <v>3300</v>
      </c>
      <c r="E593" s="146" t="s">
        <v>254</v>
      </c>
      <c r="F593" s="148">
        <v>42984</v>
      </c>
      <c r="G593" s="149">
        <v>40</v>
      </c>
      <c r="H593" s="143">
        <v>7540</v>
      </c>
      <c r="I593" s="90"/>
      <c r="J593" s="149"/>
      <c r="K593" s="149"/>
      <c r="L593" s="147"/>
      <c r="M593" s="149"/>
      <c r="N593" s="143"/>
      <c r="O593" s="162">
        <f>+H593</f>
        <v>7540</v>
      </c>
      <c r="P593" s="49"/>
    </row>
    <row r="594" spans="1:16" s="110" customFormat="1" x14ac:dyDescent="0.3">
      <c r="A594" s="69"/>
      <c r="B594" s="145">
        <v>2000400429</v>
      </c>
      <c r="C594" s="69">
        <v>3600352092</v>
      </c>
      <c r="D594" s="146">
        <v>3300</v>
      </c>
      <c r="E594" s="146" t="s">
        <v>254</v>
      </c>
      <c r="F594" s="148">
        <v>42984</v>
      </c>
      <c r="G594" s="149">
        <v>40</v>
      </c>
      <c r="H594" s="143">
        <v>9780</v>
      </c>
      <c r="I594" s="90"/>
      <c r="J594" s="149"/>
      <c r="K594" s="149"/>
      <c r="L594" s="147"/>
      <c r="M594" s="149"/>
      <c r="N594" s="143"/>
      <c r="O594" s="162">
        <f>+H594</f>
        <v>9780</v>
      </c>
      <c r="P594" s="49"/>
    </row>
    <row r="595" spans="1:16" x14ac:dyDescent="0.3">
      <c r="A595" s="65"/>
      <c r="B595" s="127">
        <v>2000400429</v>
      </c>
      <c r="C595" s="65">
        <v>3600358178</v>
      </c>
      <c r="D595" s="156">
        <v>3300</v>
      </c>
      <c r="E595" s="156" t="s">
        <v>254</v>
      </c>
      <c r="F595" s="128">
        <v>42984</v>
      </c>
      <c r="G595" s="155">
        <v>40</v>
      </c>
      <c r="H595" s="136">
        <v>32000</v>
      </c>
      <c r="I595" s="89">
        <v>3600448865</v>
      </c>
      <c r="J595" s="155">
        <v>3300</v>
      </c>
      <c r="K595" s="155" t="s">
        <v>255</v>
      </c>
      <c r="L595" s="130">
        <v>42996</v>
      </c>
      <c r="M595" s="155">
        <v>50</v>
      </c>
      <c r="N595" s="136">
        <v>-32000</v>
      </c>
      <c r="O595" s="122"/>
    </row>
    <row r="596" spans="1:16" x14ac:dyDescent="0.3">
      <c r="A596" s="65"/>
      <c r="B596" s="127">
        <v>2000400429</v>
      </c>
      <c r="C596" s="65">
        <v>3600358374</v>
      </c>
      <c r="D596" s="156">
        <v>3300</v>
      </c>
      <c r="E596" s="156" t="s">
        <v>254</v>
      </c>
      <c r="F596" s="128">
        <v>42984</v>
      </c>
      <c r="G596" s="155">
        <v>40</v>
      </c>
      <c r="H596" s="136">
        <v>23840</v>
      </c>
      <c r="I596" s="89">
        <v>100292226</v>
      </c>
      <c r="J596" s="155">
        <v>3300</v>
      </c>
      <c r="K596" s="155" t="s">
        <v>256</v>
      </c>
      <c r="L596" s="130">
        <v>43005</v>
      </c>
      <c r="M596" s="155">
        <v>50</v>
      </c>
      <c r="N596" s="136">
        <v>-600</v>
      </c>
      <c r="O596" s="122"/>
    </row>
    <row r="597" spans="1:16" x14ac:dyDescent="0.3">
      <c r="A597" s="65"/>
      <c r="B597" s="127">
        <v>2000400429</v>
      </c>
      <c r="C597" s="65"/>
      <c r="D597" s="156"/>
      <c r="E597" s="156"/>
      <c r="F597" s="128"/>
      <c r="G597" s="155"/>
      <c r="H597" s="136"/>
      <c r="I597" s="89">
        <v>3600449448</v>
      </c>
      <c r="J597" s="155">
        <v>3300</v>
      </c>
      <c r="K597" s="155" t="s">
        <v>255</v>
      </c>
      <c r="L597" s="130">
        <v>43005</v>
      </c>
      <c r="M597" s="155">
        <v>50</v>
      </c>
      <c r="N597" s="136">
        <v>-23240</v>
      </c>
      <c r="O597" s="122"/>
    </row>
    <row r="598" spans="1:16" s="110" customFormat="1" x14ac:dyDescent="0.3">
      <c r="A598" s="69"/>
      <c r="B598" s="145">
        <v>2000400429</v>
      </c>
      <c r="C598" s="69">
        <v>3600358764</v>
      </c>
      <c r="D598" s="146">
        <v>3300</v>
      </c>
      <c r="E598" s="146" t="s">
        <v>254</v>
      </c>
      <c r="F598" s="148">
        <v>42984</v>
      </c>
      <c r="G598" s="149">
        <v>40</v>
      </c>
      <c r="H598" s="143">
        <v>40000</v>
      </c>
      <c r="I598" s="90"/>
      <c r="J598" s="149"/>
      <c r="K598" s="149"/>
      <c r="L598" s="147"/>
      <c r="M598" s="149"/>
      <c r="N598" s="143"/>
      <c r="O598" s="162">
        <f>+H598</f>
        <v>40000</v>
      </c>
      <c r="P598" s="49"/>
    </row>
    <row r="599" spans="1:16" s="110" customFormat="1" x14ac:dyDescent="0.3">
      <c r="A599" s="69"/>
      <c r="B599" s="145">
        <v>2000400429</v>
      </c>
      <c r="C599" s="69">
        <v>3600358775</v>
      </c>
      <c r="D599" s="146">
        <v>3300</v>
      </c>
      <c r="E599" s="146" t="s">
        <v>254</v>
      </c>
      <c r="F599" s="148">
        <v>42984</v>
      </c>
      <c r="G599" s="149">
        <v>40</v>
      </c>
      <c r="H599" s="143">
        <v>15820</v>
      </c>
      <c r="I599" s="90"/>
      <c r="J599" s="149"/>
      <c r="K599" s="149"/>
      <c r="L599" s="147"/>
      <c r="M599" s="149"/>
      <c r="N599" s="143"/>
      <c r="O599" s="162">
        <f>+H599</f>
        <v>15820</v>
      </c>
      <c r="P599" s="49"/>
    </row>
    <row r="600" spans="1:16" x14ac:dyDescent="0.3">
      <c r="A600" s="65"/>
      <c r="B600" s="127">
        <v>2000400429</v>
      </c>
      <c r="C600" s="65">
        <v>3600358778</v>
      </c>
      <c r="D600" s="156">
        <v>3300</v>
      </c>
      <c r="E600" s="156" t="s">
        <v>254</v>
      </c>
      <c r="F600" s="128">
        <v>42984</v>
      </c>
      <c r="G600" s="155">
        <v>40</v>
      </c>
      <c r="H600" s="136">
        <v>4900</v>
      </c>
      <c r="I600" s="89">
        <v>3600452944</v>
      </c>
      <c r="J600" s="155">
        <v>3300</v>
      </c>
      <c r="K600" s="155" t="s">
        <v>255</v>
      </c>
      <c r="L600" s="130">
        <v>43005</v>
      </c>
      <c r="M600" s="155">
        <v>50</v>
      </c>
      <c r="N600" s="136">
        <v>-4900</v>
      </c>
      <c r="O600" s="122"/>
    </row>
    <row r="601" spans="1:16" x14ac:dyDescent="0.3">
      <c r="A601" s="65"/>
      <c r="B601" s="127">
        <v>2000400429</v>
      </c>
      <c r="C601" s="65">
        <v>3600358781</v>
      </c>
      <c r="D601" s="156">
        <v>3300</v>
      </c>
      <c r="E601" s="156" t="s">
        <v>254</v>
      </c>
      <c r="F601" s="128">
        <v>42984</v>
      </c>
      <c r="G601" s="155">
        <v>40</v>
      </c>
      <c r="H601" s="136">
        <v>4900</v>
      </c>
      <c r="I601" s="89">
        <v>3600452662</v>
      </c>
      <c r="J601" s="155">
        <v>3300</v>
      </c>
      <c r="K601" s="155" t="s">
        <v>255</v>
      </c>
      <c r="L601" s="130">
        <v>43005</v>
      </c>
      <c r="M601" s="155">
        <v>50</v>
      </c>
      <c r="N601" s="136">
        <v>-4900</v>
      </c>
      <c r="O601" s="122"/>
    </row>
    <row r="602" spans="1:16" x14ac:dyDescent="0.3">
      <c r="A602" s="65"/>
      <c r="B602" s="127">
        <v>2000400429</v>
      </c>
      <c r="C602" s="65">
        <v>3600360430</v>
      </c>
      <c r="D602" s="156">
        <v>3300</v>
      </c>
      <c r="E602" s="156" t="s">
        <v>254</v>
      </c>
      <c r="F602" s="128">
        <v>42984</v>
      </c>
      <c r="G602" s="155">
        <v>40</v>
      </c>
      <c r="H602" s="136">
        <v>5420</v>
      </c>
      <c r="I602" s="89">
        <v>3600454935</v>
      </c>
      <c r="J602" s="155">
        <v>3300</v>
      </c>
      <c r="K602" s="155" t="s">
        <v>255</v>
      </c>
      <c r="L602" s="130">
        <v>43006</v>
      </c>
      <c r="M602" s="155">
        <v>50</v>
      </c>
      <c r="N602" s="136">
        <v>-5420</v>
      </c>
      <c r="O602" s="122"/>
    </row>
    <row r="603" spans="1:16" s="110" customFormat="1" x14ac:dyDescent="0.3">
      <c r="A603" s="69"/>
      <c r="B603" s="145">
        <v>2000400429</v>
      </c>
      <c r="C603" s="69">
        <v>3600360432</v>
      </c>
      <c r="D603" s="146">
        <v>3300</v>
      </c>
      <c r="E603" s="146" t="s">
        <v>254</v>
      </c>
      <c r="F603" s="148">
        <v>42984</v>
      </c>
      <c r="G603" s="149">
        <v>40</v>
      </c>
      <c r="H603" s="143">
        <v>8422</v>
      </c>
      <c r="I603" s="90"/>
      <c r="J603" s="149"/>
      <c r="K603" s="149"/>
      <c r="L603" s="147"/>
      <c r="M603" s="149"/>
      <c r="N603" s="143"/>
      <c r="O603" s="162">
        <f>+H603</f>
        <v>8422</v>
      </c>
      <c r="P603" s="49"/>
    </row>
    <row r="604" spans="1:16" x14ac:dyDescent="0.3">
      <c r="A604" s="65"/>
      <c r="B604" s="127">
        <v>2000400429</v>
      </c>
      <c r="C604" s="65">
        <v>3600360435</v>
      </c>
      <c r="D604" s="156">
        <v>3300</v>
      </c>
      <c r="E604" s="156" t="s">
        <v>254</v>
      </c>
      <c r="F604" s="128">
        <v>42984</v>
      </c>
      <c r="G604" s="155">
        <v>40</v>
      </c>
      <c r="H604" s="136">
        <v>23550</v>
      </c>
      <c r="I604" s="89">
        <v>100280937</v>
      </c>
      <c r="J604" s="155">
        <v>3300</v>
      </c>
      <c r="K604" s="155" t="s">
        <v>256</v>
      </c>
      <c r="L604" s="130">
        <v>42997</v>
      </c>
      <c r="M604" s="155">
        <v>50</v>
      </c>
      <c r="N604" s="136">
        <v>-1500</v>
      </c>
      <c r="O604" s="122"/>
    </row>
    <row r="605" spans="1:16" x14ac:dyDescent="0.3">
      <c r="A605" s="65"/>
      <c r="B605" s="127">
        <v>2000400429</v>
      </c>
      <c r="C605" s="65"/>
      <c r="D605" s="156"/>
      <c r="E605" s="156"/>
      <c r="F605" s="128"/>
      <c r="G605" s="155"/>
      <c r="H605" s="136"/>
      <c r="I605" s="89">
        <v>3600441011</v>
      </c>
      <c r="J605" s="155">
        <v>3300</v>
      </c>
      <c r="K605" s="155" t="s">
        <v>255</v>
      </c>
      <c r="L605" s="130">
        <v>42997</v>
      </c>
      <c r="M605" s="155">
        <v>50</v>
      </c>
      <c r="N605" s="136">
        <v>-22050</v>
      </c>
      <c r="O605" s="122"/>
    </row>
    <row r="606" spans="1:16" x14ac:dyDescent="0.3">
      <c r="A606" s="65"/>
      <c r="B606" s="127">
        <v>2000400429</v>
      </c>
      <c r="C606" s="65">
        <v>3600360438</v>
      </c>
      <c r="D606" s="156">
        <v>3300</v>
      </c>
      <c r="E606" s="156" t="s">
        <v>254</v>
      </c>
      <c r="F606" s="128">
        <v>42984</v>
      </c>
      <c r="G606" s="155">
        <v>40</v>
      </c>
      <c r="H606" s="136">
        <v>9880</v>
      </c>
      <c r="I606" s="89">
        <v>3600448866</v>
      </c>
      <c r="J606" s="155">
        <v>3300</v>
      </c>
      <c r="K606" s="155" t="s">
        <v>255</v>
      </c>
      <c r="L606" s="130">
        <v>42997</v>
      </c>
      <c r="M606" s="155">
        <v>50</v>
      </c>
      <c r="N606" s="136">
        <v>-9880</v>
      </c>
      <c r="O606" s="122"/>
    </row>
    <row r="607" spans="1:16" x14ac:dyDescent="0.3">
      <c r="A607" s="65"/>
      <c r="B607" s="127">
        <v>2000400429</v>
      </c>
      <c r="C607" s="65">
        <v>3600360490</v>
      </c>
      <c r="D607" s="156">
        <v>3300</v>
      </c>
      <c r="E607" s="156" t="s">
        <v>254</v>
      </c>
      <c r="F607" s="128">
        <v>42984</v>
      </c>
      <c r="G607" s="155">
        <v>40</v>
      </c>
      <c r="H607" s="136">
        <v>6580</v>
      </c>
      <c r="I607" s="89">
        <v>3600444633</v>
      </c>
      <c r="J607" s="155">
        <v>3300</v>
      </c>
      <c r="K607" s="155" t="s">
        <v>255</v>
      </c>
      <c r="L607" s="130">
        <v>43005</v>
      </c>
      <c r="M607" s="155">
        <v>50</v>
      </c>
      <c r="N607" s="136">
        <v>-6580</v>
      </c>
      <c r="O607" s="122"/>
    </row>
    <row r="608" spans="1:16" s="110" customFormat="1" x14ac:dyDescent="0.3">
      <c r="A608" s="69"/>
      <c r="B608" s="145">
        <v>2000400429</v>
      </c>
      <c r="C608" s="69">
        <v>3600361403</v>
      </c>
      <c r="D608" s="146">
        <v>3300</v>
      </c>
      <c r="E608" s="146" t="s">
        <v>254</v>
      </c>
      <c r="F608" s="148">
        <v>42984</v>
      </c>
      <c r="G608" s="149">
        <v>40</v>
      </c>
      <c r="H608" s="143">
        <v>6062</v>
      </c>
      <c r="I608" s="90"/>
      <c r="J608" s="149"/>
      <c r="K608" s="149"/>
      <c r="L608" s="147"/>
      <c r="M608" s="149"/>
      <c r="N608" s="143"/>
      <c r="O608" s="162">
        <f>+H608</f>
        <v>6062</v>
      </c>
      <c r="P608" s="49"/>
    </row>
    <row r="609" spans="1:16" s="110" customFormat="1" x14ac:dyDescent="0.3">
      <c r="A609" s="69"/>
      <c r="B609" s="145">
        <v>2000400429</v>
      </c>
      <c r="C609" s="69">
        <v>3600361404</v>
      </c>
      <c r="D609" s="146">
        <v>3300</v>
      </c>
      <c r="E609" s="146" t="s">
        <v>254</v>
      </c>
      <c r="F609" s="148">
        <v>42984</v>
      </c>
      <c r="G609" s="149">
        <v>40</v>
      </c>
      <c r="H609" s="143">
        <v>10000</v>
      </c>
      <c r="I609" s="90"/>
      <c r="J609" s="149"/>
      <c r="K609" s="149"/>
      <c r="L609" s="147"/>
      <c r="M609" s="149"/>
      <c r="N609" s="143"/>
      <c r="O609" s="162">
        <f>+H609</f>
        <v>10000</v>
      </c>
      <c r="P609" s="49"/>
    </row>
    <row r="610" spans="1:16" s="110" customFormat="1" x14ac:dyDescent="0.3">
      <c r="A610" s="69"/>
      <c r="B610" s="145">
        <v>2000400429</v>
      </c>
      <c r="C610" s="69">
        <v>3600361405</v>
      </c>
      <c r="D610" s="146">
        <v>3300</v>
      </c>
      <c r="E610" s="146" t="s">
        <v>254</v>
      </c>
      <c r="F610" s="148">
        <v>42984</v>
      </c>
      <c r="G610" s="149">
        <v>40</v>
      </c>
      <c r="H610" s="143">
        <v>9204</v>
      </c>
      <c r="I610" s="90"/>
      <c r="J610" s="149"/>
      <c r="K610" s="149"/>
      <c r="L610" s="147"/>
      <c r="M610" s="149"/>
      <c r="N610" s="143"/>
      <c r="O610" s="162">
        <f>+H610</f>
        <v>9204</v>
      </c>
      <c r="P610" s="49"/>
    </row>
    <row r="611" spans="1:16" x14ac:dyDescent="0.3">
      <c r="A611" s="65"/>
      <c r="B611" s="127">
        <v>2000400429</v>
      </c>
      <c r="C611" s="65">
        <v>3600361555</v>
      </c>
      <c r="D611" s="156">
        <v>3300</v>
      </c>
      <c r="E611" s="156" t="s">
        <v>254</v>
      </c>
      <c r="F611" s="128">
        <v>42984</v>
      </c>
      <c r="G611" s="155">
        <v>40</v>
      </c>
      <c r="H611" s="136">
        <v>5236</v>
      </c>
      <c r="I611" s="89">
        <v>3600450385</v>
      </c>
      <c r="J611" s="155">
        <v>3300</v>
      </c>
      <c r="K611" s="155" t="s">
        <v>255</v>
      </c>
      <c r="L611" s="130">
        <v>241331</v>
      </c>
      <c r="M611" s="155">
        <v>50</v>
      </c>
      <c r="N611" s="136">
        <v>-5236</v>
      </c>
      <c r="O611" s="122"/>
    </row>
    <row r="612" spans="1:16" s="110" customFormat="1" x14ac:dyDescent="0.3">
      <c r="A612" s="69"/>
      <c r="B612" s="145">
        <v>2000400429</v>
      </c>
      <c r="C612" s="69">
        <v>3600373893</v>
      </c>
      <c r="D612" s="146">
        <v>3300</v>
      </c>
      <c r="E612" s="146" t="s">
        <v>254</v>
      </c>
      <c r="F612" s="148">
        <v>42989</v>
      </c>
      <c r="G612" s="149">
        <v>40</v>
      </c>
      <c r="H612" s="143">
        <v>9662</v>
      </c>
      <c r="I612" s="90"/>
      <c r="J612" s="149"/>
      <c r="K612" s="149"/>
      <c r="L612" s="147"/>
      <c r="M612" s="149"/>
      <c r="N612" s="143"/>
      <c r="O612" s="162">
        <f>+H612</f>
        <v>9662</v>
      </c>
      <c r="P612" s="49"/>
    </row>
    <row r="613" spans="1:16" s="110" customFormat="1" x14ac:dyDescent="0.3">
      <c r="A613" s="69"/>
      <c r="B613" s="145">
        <v>2000400429</v>
      </c>
      <c r="C613" s="69">
        <v>3600373895</v>
      </c>
      <c r="D613" s="146">
        <v>3300</v>
      </c>
      <c r="E613" s="146" t="s">
        <v>254</v>
      </c>
      <c r="F613" s="148">
        <v>42989</v>
      </c>
      <c r="G613" s="149">
        <v>40</v>
      </c>
      <c r="H613" s="143">
        <v>2300</v>
      </c>
      <c r="I613" s="90"/>
      <c r="J613" s="149"/>
      <c r="K613" s="149"/>
      <c r="L613" s="147"/>
      <c r="M613" s="149"/>
      <c r="N613" s="143"/>
      <c r="O613" s="162">
        <f>+H613</f>
        <v>2300</v>
      </c>
      <c r="P613" s="49"/>
    </row>
    <row r="614" spans="1:16" s="110" customFormat="1" x14ac:dyDescent="0.3">
      <c r="A614" s="69"/>
      <c r="B614" s="145">
        <v>2000400429</v>
      </c>
      <c r="C614" s="69">
        <v>3600373898</v>
      </c>
      <c r="D614" s="146">
        <v>3300</v>
      </c>
      <c r="E614" s="146" t="s">
        <v>254</v>
      </c>
      <c r="F614" s="148">
        <v>42989</v>
      </c>
      <c r="G614" s="149">
        <v>40</v>
      </c>
      <c r="H614" s="143">
        <v>5540</v>
      </c>
      <c r="I614" s="90"/>
      <c r="J614" s="149"/>
      <c r="K614" s="149"/>
      <c r="L614" s="147"/>
      <c r="M614" s="149"/>
      <c r="N614" s="143"/>
      <c r="O614" s="162">
        <f>+H614</f>
        <v>5540</v>
      </c>
      <c r="P614" s="49"/>
    </row>
    <row r="615" spans="1:16" x14ac:dyDescent="0.3">
      <c r="A615" s="65"/>
      <c r="B615" s="127">
        <v>2000400429</v>
      </c>
      <c r="C615" s="65">
        <v>3600374093</v>
      </c>
      <c r="D615" s="156">
        <v>3300</v>
      </c>
      <c r="E615" s="156" t="s">
        <v>254</v>
      </c>
      <c r="F615" s="128">
        <v>42989</v>
      </c>
      <c r="G615" s="155">
        <v>40</v>
      </c>
      <c r="H615" s="136">
        <v>10000</v>
      </c>
      <c r="I615" s="89">
        <v>3600444635</v>
      </c>
      <c r="J615" s="155">
        <v>3300</v>
      </c>
      <c r="K615" s="155" t="s">
        <v>255</v>
      </c>
      <c r="L615" s="130">
        <v>241331</v>
      </c>
      <c r="M615" s="155">
        <v>50</v>
      </c>
      <c r="N615" s="136">
        <v>-10000</v>
      </c>
      <c r="O615" s="122"/>
    </row>
    <row r="616" spans="1:16" x14ac:dyDescent="0.3">
      <c r="A616" s="65"/>
      <c r="B616" s="127">
        <v>2000400429</v>
      </c>
      <c r="C616" s="65">
        <v>3600374099</v>
      </c>
      <c r="D616" s="156">
        <v>3300</v>
      </c>
      <c r="E616" s="156" t="s">
        <v>254</v>
      </c>
      <c r="F616" s="128">
        <v>42989</v>
      </c>
      <c r="G616" s="155">
        <v>40</v>
      </c>
      <c r="H616" s="136">
        <v>3880</v>
      </c>
      <c r="I616" s="89">
        <v>100283705</v>
      </c>
      <c r="J616" s="155">
        <v>3300</v>
      </c>
      <c r="K616" s="155" t="s">
        <v>256</v>
      </c>
      <c r="L616" s="130">
        <v>42997</v>
      </c>
      <c r="M616" s="155">
        <v>50</v>
      </c>
      <c r="N616" s="136">
        <v>-214</v>
      </c>
      <c r="O616" s="122"/>
    </row>
    <row r="617" spans="1:16" x14ac:dyDescent="0.3">
      <c r="A617" s="65"/>
      <c r="B617" s="127">
        <v>2000400429</v>
      </c>
      <c r="C617" s="65"/>
      <c r="D617" s="156"/>
      <c r="E617" s="156"/>
      <c r="F617" s="128"/>
      <c r="G617" s="155"/>
      <c r="H617" s="136"/>
      <c r="I617" s="89">
        <v>3600447552</v>
      </c>
      <c r="J617" s="155">
        <v>3300</v>
      </c>
      <c r="K617" s="155" t="s">
        <v>255</v>
      </c>
      <c r="L617" s="130">
        <v>42997</v>
      </c>
      <c r="M617" s="155">
        <v>50</v>
      </c>
      <c r="N617" s="136">
        <v>-3666</v>
      </c>
      <c r="O617" s="122"/>
    </row>
    <row r="618" spans="1:16" s="110" customFormat="1" x14ac:dyDescent="0.3">
      <c r="A618" s="69"/>
      <c r="B618" s="145">
        <v>2000400429</v>
      </c>
      <c r="C618" s="69">
        <v>3600374793</v>
      </c>
      <c r="D618" s="146">
        <v>3300</v>
      </c>
      <c r="E618" s="146" t="s">
        <v>254</v>
      </c>
      <c r="F618" s="148">
        <v>42989</v>
      </c>
      <c r="G618" s="149">
        <v>40</v>
      </c>
      <c r="H618" s="143">
        <v>1644</v>
      </c>
      <c r="I618" s="90"/>
      <c r="J618" s="149"/>
      <c r="K618" s="149"/>
      <c r="L618" s="147"/>
      <c r="M618" s="149"/>
      <c r="N618" s="143"/>
      <c r="O618" s="162">
        <f>+H618</f>
        <v>1644</v>
      </c>
      <c r="P618" s="49"/>
    </row>
    <row r="619" spans="1:16" s="110" customFormat="1" x14ac:dyDescent="0.3">
      <c r="A619" s="69"/>
      <c r="B619" s="145">
        <v>2000400429</v>
      </c>
      <c r="C619" s="69">
        <v>3600375265</v>
      </c>
      <c r="D619" s="146">
        <v>3300</v>
      </c>
      <c r="E619" s="146" t="s">
        <v>254</v>
      </c>
      <c r="F619" s="148">
        <v>42989</v>
      </c>
      <c r="G619" s="149">
        <v>40</v>
      </c>
      <c r="H619" s="143">
        <v>8552</v>
      </c>
      <c r="I619" s="90"/>
      <c r="J619" s="149"/>
      <c r="K619" s="149"/>
      <c r="L619" s="147"/>
      <c r="M619" s="149"/>
      <c r="N619" s="143"/>
      <c r="O619" s="162">
        <f>+H619</f>
        <v>8552</v>
      </c>
      <c r="P619" s="49"/>
    </row>
    <row r="620" spans="1:16" x14ac:dyDescent="0.3">
      <c r="A620" s="65"/>
      <c r="B620" s="127">
        <v>2000400429</v>
      </c>
      <c r="C620" s="65">
        <v>3600375440</v>
      </c>
      <c r="D620" s="156">
        <v>3300</v>
      </c>
      <c r="E620" s="156" t="s">
        <v>254</v>
      </c>
      <c r="F620" s="128">
        <v>42989</v>
      </c>
      <c r="G620" s="155">
        <v>40</v>
      </c>
      <c r="H620" s="136">
        <v>10000</v>
      </c>
      <c r="I620" s="89">
        <v>3600444630</v>
      </c>
      <c r="J620" s="155">
        <v>3300</v>
      </c>
      <c r="K620" s="155" t="s">
        <v>255</v>
      </c>
      <c r="L620" s="130">
        <v>241333</v>
      </c>
      <c r="M620" s="155">
        <v>50</v>
      </c>
      <c r="N620" s="136">
        <v>-10000</v>
      </c>
      <c r="O620" s="122"/>
    </row>
    <row r="621" spans="1:16" s="110" customFormat="1" x14ac:dyDescent="0.3">
      <c r="A621" s="69"/>
      <c r="B621" s="145">
        <v>2000400429</v>
      </c>
      <c r="C621" s="69">
        <v>3600375905</v>
      </c>
      <c r="D621" s="146">
        <v>3300</v>
      </c>
      <c r="E621" s="146" t="s">
        <v>254</v>
      </c>
      <c r="F621" s="148">
        <v>42989</v>
      </c>
      <c r="G621" s="149">
        <v>40</v>
      </c>
      <c r="H621" s="143">
        <v>7260</v>
      </c>
      <c r="I621" s="90"/>
      <c r="J621" s="149"/>
      <c r="K621" s="149"/>
      <c r="L621" s="147"/>
      <c r="M621" s="149"/>
      <c r="N621" s="143"/>
      <c r="O621" s="162">
        <f>+H621</f>
        <v>7260</v>
      </c>
      <c r="P621" s="49"/>
    </row>
    <row r="622" spans="1:16" s="110" customFormat="1" x14ac:dyDescent="0.3">
      <c r="A622" s="69"/>
      <c r="B622" s="145">
        <v>2000400429</v>
      </c>
      <c r="C622" s="69">
        <v>3600375910</v>
      </c>
      <c r="D622" s="146">
        <v>3300</v>
      </c>
      <c r="E622" s="146" t="s">
        <v>254</v>
      </c>
      <c r="F622" s="148">
        <v>42989</v>
      </c>
      <c r="G622" s="149">
        <v>40</v>
      </c>
      <c r="H622" s="143">
        <v>10000</v>
      </c>
      <c r="I622" s="90"/>
      <c r="J622" s="149"/>
      <c r="K622" s="149"/>
      <c r="L622" s="147"/>
      <c r="M622" s="149"/>
      <c r="N622" s="143"/>
      <c r="O622" s="162">
        <f t="shared" ref="O622:O627" si="23">+H622</f>
        <v>10000</v>
      </c>
      <c r="P622" s="49"/>
    </row>
    <row r="623" spans="1:16" s="110" customFormat="1" x14ac:dyDescent="0.3">
      <c r="A623" s="69"/>
      <c r="B623" s="145">
        <v>2000400429</v>
      </c>
      <c r="C623" s="69">
        <v>3600375912</v>
      </c>
      <c r="D623" s="146">
        <v>3300</v>
      </c>
      <c r="E623" s="146" t="s">
        <v>254</v>
      </c>
      <c r="F623" s="148">
        <v>42989</v>
      </c>
      <c r="G623" s="149">
        <v>40</v>
      </c>
      <c r="H623" s="143">
        <v>5540</v>
      </c>
      <c r="I623" s="90"/>
      <c r="J623" s="149"/>
      <c r="K623" s="149"/>
      <c r="L623" s="147"/>
      <c r="M623" s="149"/>
      <c r="N623" s="143"/>
      <c r="O623" s="162">
        <f t="shared" si="23"/>
        <v>5540</v>
      </c>
      <c r="P623" s="49"/>
    </row>
    <row r="624" spans="1:16" s="110" customFormat="1" x14ac:dyDescent="0.3">
      <c r="A624" s="69"/>
      <c r="B624" s="145">
        <v>2000400429</v>
      </c>
      <c r="C624" s="69">
        <v>3600375918</v>
      </c>
      <c r="D624" s="146">
        <v>3300</v>
      </c>
      <c r="E624" s="146" t="s">
        <v>254</v>
      </c>
      <c r="F624" s="148">
        <v>42989</v>
      </c>
      <c r="G624" s="149">
        <v>40</v>
      </c>
      <c r="H624" s="143">
        <v>10000</v>
      </c>
      <c r="I624" s="90"/>
      <c r="J624" s="149"/>
      <c r="K624" s="149"/>
      <c r="L624" s="147"/>
      <c r="M624" s="149"/>
      <c r="N624" s="143"/>
      <c r="O624" s="162">
        <f t="shared" si="23"/>
        <v>10000</v>
      </c>
      <c r="P624" s="49"/>
    </row>
    <row r="625" spans="1:16" s="110" customFormat="1" x14ac:dyDescent="0.3">
      <c r="A625" s="69"/>
      <c r="B625" s="145">
        <v>2000400429</v>
      </c>
      <c r="C625" s="69">
        <v>3600375919</v>
      </c>
      <c r="D625" s="146">
        <v>3300</v>
      </c>
      <c r="E625" s="146" t="s">
        <v>254</v>
      </c>
      <c r="F625" s="148">
        <v>42989</v>
      </c>
      <c r="G625" s="149">
        <v>40</v>
      </c>
      <c r="H625" s="143">
        <v>8280</v>
      </c>
      <c r="I625" s="90"/>
      <c r="J625" s="149"/>
      <c r="K625" s="149"/>
      <c r="L625" s="147"/>
      <c r="M625" s="149"/>
      <c r="N625" s="143"/>
      <c r="O625" s="162">
        <f t="shared" si="23"/>
        <v>8280</v>
      </c>
      <c r="P625" s="49"/>
    </row>
    <row r="626" spans="1:16" s="110" customFormat="1" x14ac:dyDescent="0.3">
      <c r="A626" s="69"/>
      <c r="B626" s="145">
        <v>2000400429</v>
      </c>
      <c r="C626" s="69">
        <v>3600376001</v>
      </c>
      <c r="D626" s="146">
        <v>3300</v>
      </c>
      <c r="E626" s="146" t="s">
        <v>254</v>
      </c>
      <c r="F626" s="148">
        <v>42989</v>
      </c>
      <c r="G626" s="149">
        <v>40</v>
      </c>
      <c r="H626" s="143">
        <v>5800</v>
      </c>
      <c r="I626" s="90"/>
      <c r="J626" s="149"/>
      <c r="K626" s="149"/>
      <c r="L626" s="147"/>
      <c r="M626" s="149"/>
      <c r="N626" s="143"/>
      <c r="O626" s="162">
        <f t="shared" si="23"/>
        <v>5800</v>
      </c>
      <c r="P626" s="49"/>
    </row>
    <row r="627" spans="1:16" s="110" customFormat="1" x14ac:dyDescent="0.3">
      <c r="A627" s="69"/>
      <c r="B627" s="145">
        <v>2000400429</v>
      </c>
      <c r="C627" s="69">
        <v>3600376005</v>
      </c>
      <c r="D627" s="146">
        <v>3300</v>
      </c>
      <c r="E627" s="146" t="s">
        <v>254</v>
      </c>
      <c r="F627" s="148">
        <v>42989</v>
      </c>
      <c r="G627" s="149">
        <v>40</v>
      </c>
      <c r="H627" s="143">
        <v>10000</v>
      </c>
      <c r="I627" s="90"/>
      <c r="J627" s="149"/>
      <c r="K627" s="149"/>
      <c r="L627" s="147"/>
      <c r="M627" s="149"/>
      <c r="N627" s="143"/>
      <c r="O627" s="162">
        <f t="shared" si="23"/>
        <v>10000</v>
      </c>
      <c r="P627" s="49"/>
    </row>
    <row r="628" spans="1:16" x14ac:dyDescent="0.3">
      <c r="A628" s="65"/>
      <c r="B628" s="127">
        <v>2000400429</v>
      </c>
      <c r="C628" s="65">
        <v>3600376006</v>
      </c>
      <c r="D628" s="156">
        <v>3300</v>
      </c>
      <c r="E628" s="156" t="s">
        <v>254</v>
      </c>
      <c r="F628" s="128">
        <v>42989</v>
      </c>
      <c r="G628" s="155">
        <v>40</v>
      </c>
      <c r="H628" s="136">
        <v>10000</v>
      </c>
      <c r="I628" s="89">
        <v>3600444629</v>
      </c>
      <c r="J628" s="155">
        <v>3300</v>
      </c>
      <c r="K628" s="155" t="s">
        <v>255</v>
      </c>
      <c r="L628" s="130">
        <v>42996</v>
      </c>
      <c r="M628" s="155">
        <v>50</v>
      </c>
      <c r="N628" s="136">
        <v>-10000</v>
      </c>
      <c r="O628" s="122"/>
    </row>
    <row r="629" spans="1:16" s="110" customFormat="1" x14ac:dyDescent="0.3">
      <c r="A629" s="69"/>
      <c r="B629" s="145">
        <v>2000400429</v>
      </c>
      <c r="C629" s="69">
        <v>3600376010</v>
      </c>
      <c r="D629" s="146">
        <v>3300</v>
      </c>
      <c r="E629" s="146" t="s">
        <v>254</v>
      </c>
      <c r="F629" s="148">
        <v>42989</v>
      </c>
      <c r="G629" s="149">
        <v>40</v>
      </c>
      <c r="H629" s="143">
        <v>6280</v>
      </c>
      <c r="I629" s="90"/>
      <c r="J629" s="149"/>
      <c r="K629" s="149"/>
      <c r="L629" s="147"/>
      <c r="M629" s="149"/>
      <c r="N629" s="143"/>
      <c r="O629" s="162">
        <f>+H629</f>
        <v>6280</v>
      </c>
      <c r="P629" s="49"/>
    </row>
    <row r="630" spans="1:16" s="297" customFormat="1" x14ac:dyDescent="0.3">
      <c r="A630" s="74"/>
      <c r="B630" s="236">
        <v>2000400429</v>
      </c>
      <c r="C630" s="74">
        <v>3600376011</v>
      </c>
      <c r="D630" s="133">
        <v>3300</v>
      </c>
      <c r="E630" s="133" t="s">
        <v>254</v>
      </c>
      <c r="F630" s="234">
        <v>42989</v>
      </c>
      <c r="G630" s="135">
        <v>40</v>
      </c>
      <c r="H630" s="137">
        <v>3520</v>
      </c>
      <c r="I630" s="91">
        <v>3600450857</v>
      </c>
      <c r="J630" s="135">
        <v>3300</v>
      </c>
      <c r="K630" s="135" t="s">
        <v>255</v>
      </c>
      <c r="L630" s="129">
        <v>241333</v>
      </c>
      <c r="M630" s="135">
        <v>50</v>
      </c>
      <c r="N630" s="137">
        <v>-3170</v>
      </c>
      <c r="O630" s="161"/>
      <c r="P630" s="52"/>
    </row>
    <row r="631" spans="1:16" s="297" customFormat="1" x14ac:dyDescent="0.3">
      <c r="A631" s="74"/>
      <c r="B631" s="236"/>
      <c r="C631" s="74"/>
      <c r="D631" s="133"/>
      <c r="E631" s="133"/>
      <c r="F631" s="234"/>
      <c r="G631" s="135"/>
      <c r="H631" s="137"/>
      <c r="I631" s="91">
        <v>100287196</v>
      </c>
      <c r="J631" s="133">
        <v>3300</v>
      </c>
      <c r="K631" s="133" t="s">
        <v>256</v>
      </c>
      <c r="L631" s="129">
        <v>43004</v>
      </c>
      <c r="M631" s="135">
        <v>50</v>
      </c>
      <c r="N631" s="137">
        <v>-350</v>
      </c>
      <c r="O631" s="298"/>
      <c r="P631" s="52"/>
    </row>
    <row r="632" spans="1:16" x14ac:dyDescent="0.3">
      <c r="A632" s="65"/>
      <c r="B632" s="127">
        <v>2000400429</v>
      </c>
      <c r="C632" s="65">
        <v>3600376012</v>
      </c>
      <c r="D632" s="156">
        <v>3300</v>
      </c>
      <c r="E632" s="156" t="s">
        <v>254</v>
      </c>
      <c r="F632" s="128">
        <v>42989</v>
      </c>
      <c r="G632" s="155">
        <v>40</v>
      </c>
      <c r="H632" s="136">
        <v>9422</v>
      </c>
      <c r="I632" s="89">
        <v>3600452658</v>
      </c>
      <c r="J632" s="156">
        <v>3300</v>
      </c>
      <c r="K632" s="156" t="s">
        <v>255</v>
      </c>
      <c r="L632" s="130">
        <v>43005</v>
      </c>
      <c r="M632" s="155">
        <v>50</v>
      </c>
      <c r="N632" s="136">
        <v>-9422</v>
      </c>
      <c r="O632" s="122"/>
    </row>
    <row r="633" spans="1:16" x14ac:dyDescent="0.3">
      <c r="A633" s="65"/>
      <c r="B633" s="127">
        <v>2000400429</v>
      </c>
      <c r="C633" s="65">
        <v>3600376101</v>
      </c>
      <c r="D633" s="156">
        <v>3300</v>
      </c>
      <c r="E633" s="156" t="s">
        <v>254</v>
      </c>
      <c r="F633" s="128">
        <v>42989</v>
      </c>
      <c r="G633" s="155">
        <v>40</v>
      </c>
      <c r="H633" s="136">
        <v>7210</v>
      </c>
      <c r="I633" s="89">
        <v>3600452661</v>
      </c>
      <c r="J633" s="156">
        <v>3300</v>
      </c>
      <c r="K633" s="156" t="s">
        <v>255</v>
      </c>
      <c r="L633" s="130">
        <v>43005</v>
      </c>
      <c r="M633" s="155">
        <v>50</v>
      </c>
      <c r="N633" s="136">
        <v>-7210</v>
      </c>
      <c r="O633" s="122"/>
    </row>
    <row r="634" spans="1:16" s="297" customFormat="1" x14ac:dyDescent="0.3">
      <c r="A634" s="74"/>
      <c r="B634" s="236">
        <v>2000400429</v>
      </c>
      <c r="C634" s="74">
        <v>3600377147</v>
      </c>
      <c r="D634" s="133">
        <v>3300</v>
      </c>
      <c r="E634" s="133" t="s">
        <v>254</v>
      </c>
      <c r="F634" s="234">
        <v>42989</v>
      </c>
      <c r="G634" s="135">
        <v>40</v>
      </c>
      <c r="H634" s="137">
        <v>50000</v>
      </c>
      <c r="I634" s="91"/>
      <c r="J634" s="135"/>
      <c r="K634" s="135"/>
      <c r="L634" s="129"/>
      <c r="M634" s="135"/>
      <c r="N634" s="137"/>
      <c r="O634" s="161">
        <f>+H634</f>
        <v>50000</v>
      </c>
      <c r="P634" s="52"/>
    </row>
    <row r="635" spans="1:16" x14ac:dyDescent="0.3">
      <c r="A635" s="65"/>
      <c r="B635" s="127">
        <v>2000400429</v>
      </c>
      <c r="C635" s="65">
        <v>3600377162</v>
      </c>
      <c r="D635" s="156">
        <v>3300</v>
      </c>
      <c r="E635" s="156" t="s">
        <v>254</v>
      </c>
      <c r="F635" s="128">
        <v>42989</v>
      </c>
      <c r="G635" s="155">
        <v>40</v>
      </c>
      <c r="H635" s="136">
        <v>119800</v>
      </c>
      <c r="I635" s="89">
        <v>100021953</v>
      </c>
      <c r="J635" s="98">
        <v>3300</v>
      </c>
      <c r="K635" s="155" t="s">
        <v>256</v>
      </c>
      <c r="L635" s="130">
        <v>42992</v>
      </c>
      <c r="M635" s="155">
        <v>50</v>
      </c>
      <c r="N635" s="136">
        <v>-119800</v>
      </c>
      <c r="O635" s="122"/>
    </row>
    <row r="636" spans="1:16" x14ac:dyDescent="0.3">
      <c r="A636" s="65"/>
      <c r="B636" s="127">
        <v>2000400429</v>
      </c>
      <c r="C636" s="65">
        <v>3600377354</v>
      </c>
      <c r="D636" s="156">
        <v>3300</v>
      </c>
      <c r="E636" s="156" t="s">
        <v>254</v>
      </c>
      <c r="F636" s="128">
        <v>42989</v>
      </c>
      <c r="G636" s="155">
        <v>40</v>
      </c>
      <c r="H636" s="136">
        <v>12000</v>
      </c>
      <c r="I636" s="89">
        <v>3600455106</v>
      </c>
      <c r="J636" s="155">
        <v>3300</v>
      </c>
      <c r="K636" s="155" t="s">
        <v>255</v>
      </c>
      <c r="L636" s="130">
        <v>43003</v>
      </c>
      <c r="M636" s="155">
        <v>50</v>
      </c>
      <c r="N636" s="136">
        <v>-12000</v>
      </c>
      <c r="O636" s="122"/>
    </row>
    <row r="637" spans="1:16" s="297" customFormat="1" x14ac:dyDescent="0.3">
      <c r="A637" s="74"/>
      <c r="B637" s="236">
        <v>2000400429</v>
      </c>
      <c r="C637" s="74">
        <v>3600377364</v>
      </c>
      <c r="D637" s="133">
        <v>3300</v>
      </c>
      <c r="E637" s="133" t="s">
        <v>254</v>
      </c>
      <c r="F637" s="234">
        <v>42989</v>
      </c>
      <c r="G637" s="135">
        <v>40</v>
      </c>
      <c r="H637" s="137">
        <v>11660</v>
      </c>
      <c r="I637" s="91"/>
      <c r="J637" s="135"/>
      <c r="K637" s="135"/>
      <c r="L637" s="129"/>
      <c r="M637" s="135"/>
      <c r="N637" s="137"/>
      <c r="O637" s="161">
        <f>+H637</f>
        <v>11660</v>
      </c>
      <c r="P637" s="52"/>
    </row>
    <row r="638" spans="1:16" s="297" customFormat="1" x14ac:dyDescent="0.3">
      <c r="A638" s="74"/>
      <c r="B638" s="236">
        <v>2000400429</v>
      </c>
      <c r="C638" s="74">
        <v>3600377460</v>
      </c>
      <c r="D638" s="133">
        <v>3300</v>
      </c>
      <c r="E638" s="133" t="s">
        <v>254</v>
      </c>
      <c r="F638" s="234">
        <v>42989</v>
      </c>
      <c r="G638" s="135">
        <v>40</v>
      </c>
      <c r="H638" s="137">
        <v>7100</v>
      </c>
      <c r="I638" s="91"/>
      <c r="J638" s="135"/>
      <c r="K638" s="135"/>
      <c r="L638" s="129"/>
      <c r="M638" s="135"/>
      <c r="N638" s="137"/>
      <c r="O638" s="161">
        <f t="shared" ref="O638:O641" si="24">+H638</f>
        <v>7100</v>
      </c>
      <c r="P638" s="52"/>
    </row>
    <row r="639" spans="1:16" s="297" customFormat="1" x14ac:dyDescent="0.3">
      <c r="A639" s="74"/>
      <c r="B639" s="236">
        <v>2000400429</v>
      </c>
      <c r="C639" s="74">
        <v>3600364690</v>
      </c>
      <c r="D639" s="133">
        <v>3300</v>
      </c>
      <c r="E639" s="133" t="s">
        <v>254</v>
      </c>
      <c r="F639" s="234">
        <v>42990</v>
      </c>
      <c r="G639" s="135">
        <v>40</v>
      </c>
      <c r="H639" s="137">
        <v>9450</v>
      </c>
      <c r="I639" s="91"/>
      <c r="J639" s="135"/>
      <c r="K639" s="135"/>
      <c r="L639" s="129"/>
      <c r="M639" s="135"/>
      <c r="N639" s="137"/>
      <c r="O639" s="161">
        <f t="shared" si="24"/>
        <v>9450</v>
      </c>
      <c r="P639" s="52"/>
    </row>
    <row r="640" spans="1:16" s="297" customFormat="1" x14ac:dyDescent="0.3">
      <c r="A640" s="74"/>
      <c r="B640" s="236">
        <v>2000400429</v>
      </c>
      <c r="C640" s="74">
        <v>3600368236</v>
      </c>
      <c r="D640" s="133">
        <v>3300</v>
      </c>
      <c r="E640" s="133" t="s">
        <v>254</v>
      </c>
      <c r="F640" s="234">
        <v>42990</v>
      </c>
      <c r="G640" s="135">
        <v>40</v>
      </c>
      <c r="H640" s="137">
        <v>200000</v>
      </c>
      <c r="I640" s="91"/>
      <c r="J640" s="135"/>
      <c r="K640" s="135"/>
      <c r="L640" s="129"/>
      <c r="M640" s="135"/>
      <c r="N640" s="137"/>
      <c r="O640" s="161">
        <f t="shared" si="24"/>
        <v>200000</v>
      </c>
      <c r="P640" s="52"/>
    </row>
    <row r="641" spans="1:16" s="297" customFormat="1" x14ac:dyDescent="0.3">
      <c r="A641" s="74"/>
      <c r="B641" s="236">
        <v>2000400429</v>
      </c>
      <c r="C641" s="74">
        <v>3600368575</v>
      </c>
      <c r="D641" s="133">
        <v>3300</v>
      </c>
      <c r="E641" s="133" t="s">
        <v>254</v>
      </c>
      <c r="F641" s="234">
        <v>42990</v>
      </c>
      <c r="G641" s="135">
        <v>40</v>
      </c>
      <c r="H641" s="137">
        <v>50000</v>
      </c>
      <c r="I641" s="91"/>
      <c r="J641" s="135"/>
      <c r="K641" s="135"/>
      <c r="L641" s="129"/>
      <c r="M641" s="135"/>
      <c r="N641" s="137"/>
      <c r="O641" s="161">
        <f t="shared" si="24"/>
        <v>50000</v>
      </c>
      <c r="P641" s="52"/>
    </row>
    <row r="642" spans="1:16" x14ac:dyDescent="0.3">
      <c r="A642" s="65"/>
      <c r="B642" s="127">
        <v>2000400429</v>
      </c>
      <c r="C642" s="65">
        <v>3600370189</v>
      </c>
      <c r="D642" s="156">
        <v>3300</v>
      </c>
      <c r="E642" s="156" t="s">
        <v>254</v>
      </c>
      <c r="F642" s="128">
        <v>42990</v>
      </c>
      <c r="G642" s="155">
        <v>40</v>
      </c>
      <c r="H642" s="136">
        <v>6320</v>
      </c>
      <c r="I642" s="89">
        <v>100287195</v>
      </c>
      <c r="J642" s="156">
        <v>3300</v>
      </c>
      <c r="K642" s="156" t="s">
        <v>256</v>
      </c>
      <c r="L642" s="130">
        <v>43004</v>
      </c>
      <c r="M642" s="155">
        <v>50</v>
      </c>
      <c r="N642" s="136">
        <v>-500</v>
      </c>
      <c r="O642" s="122"/>
    </row>
    <row r="643" spans="1:16" x14ac:dyDescent="0.3">
      <c r="A643" s="65"/>
      <c r="B643" s="127">
        <v>2000400429</v>
      </c>
      <c r="C643" s="65"/>
      <c r="D643" s="156"/>
      <c r="E643" s="156"/>
      <c r="F643" s="128"/>
      <c r="G643" s="155"/>
      <c r="H643" s="136"/>
      <c r="I643" s="89">
        <v>3600449512</v>
      </c>
      <c r="J643" s="156">
        <v>3300</v>
      </c>
      <c r="K643" s="156" t="s">
        <v>255</v>
      </c>
      <c r="L643" s="130">
        <v>43006</v>
      </c>
      <c r="M643" s="155">
        <v>50</v>
      </c>
      <c r="N643" s="136">
        <v>-5820</v>
      </c>
      <c r="O643" s="122"/>
    </row>
    <row r="644" spans="1:16" s="297" customFormat="1" x14ac:dyDescent="0.3">
      <c r="A644" s="74"/>
      <c r="B644" s="236">
        <v>2000400429</v>
      </c>
      <c r="C644" s="74">
        <v>3600372152</v>
      </c>
      <c r="D644" s="133">
        <v>3300</v>
      </c>
      <c r="E644" s="133" t="s">
        <v>254</v>
      </c>
      <c r="F644" s="234">
        <v>42990</v>
      </c>
      <c r="G644" s="135">
        <v>40</v>
      </c>
      <c r="H644" s="137">
        <v>7600</v>
      </c>
      <c r="I644" s="91"/>
      <c r="J644" s="135"/>
      <c r="K644" s="135"/>
      <c r="L644" s="129"/>
      <c r="M644" s="135"/>
      <c r="N644" s="137"/>
      <c r="O644" s="161">
        <f>+H644</f>
        <v>7600</v>
      </c>
      <c r="P644" s="52"/>
    </row>
    <row r="645" spans="1:16" s="297" customFormat="1" x14ac:dyDescent="0.3">
      <c r="A645" s="74"/>
      <c r="B645" s="236">
        <v>2000400429</v>
      </c>
      <c r="C645" s="74">
        <v>3600375674</v>
      </c>
      <c r="D645" s="133">
        <v>3300</v>
      </c>
      <c r="E645" s="133" t="s">
        <v>254</v>
      </c>
      <c r="F645" s="234">
        <v>42990</v>
      </c>
      <c r="G645" s="135">
        <v>40</v>
      </c>
      <c r="H645" s="137">
        <v>10000</v>
      </c>
      <c r="I645" s="91"/>
      <c r="J645" s="135"/>
      <c r="K645" s="135"/>
      <c r="L645" s="129"/>
      <c r="M645" s="135"/>
      <c r="N645" s="137"/>
      <c r="O645" s="161">
        <f>+H645</f>
        <v>10000</v>
      </c>
      <c r="P645" s="52"/>
    </row>
    <row r="646" spans="1:16" x14ac:dyDescent="0.3">
      <c r="A646" s="65"/>
      <c r="B646" s="127">
        <v>2000400429</v>
      </c>
      <c r="C646" s="65">
        <v>3600375675</v>
      </c>
      <c r="D646" s="156">
        <v>3300</v>
      </c>
      <c r="E646" s="156" t="s">
        <v>254</v>
      </c>
      <c r="F646" s="128">
        <v>42990</v>
      </c>
      <c r="G646" s="155">
        <v>40</v>
      </c>
      <c r="H646" s="136">
        <v>30000</v>
      </c>
      <c r="I646" s="89">
        <v>3600448876</v>
      </c>
      <c r="J646" s="155">
        <v>3300</v>
      </c>
      <c r="K646" s="155" t="s">
        <v>255</v>
      </c>
      <c r="L646" s="130">
        <v>42999</v>
      </c>
      <c r="M646" s="155">
        <v>50</v>
      </c>
      <c r="N646" s="136">
        <v>-30000</v>
      </c>
      <c r="O646" s="122"/>
    </row>
    <row r="647" spans="1:16" s="297" customFormat="1" x14ac:dyDescent="0.3">
      <c r="A647" s="74"/>
      <c r="B647" s="236">
        <v>2000400429</v>
      </c>
      <c r="C647" s="74">
        <v>3600379250</v>
      </c>
      <c r="D647" s="133">
        <v>3300</v>
      </c>
      <c r="E647" s="133" t="s">
        <v>254</v>
      </c>
      <c r="F647" s="234">
        <v>42990</v>
      </c>
      <c r="G647" s="135">
        <v>40</v>
      </c>
      <c r="H647" s="137">
        <v>14100</v>
      </c>
      <c r="I647" s="91"/>
      <c r="J647" s="135"/>
      <c r="K647" s="135"/>
      <c r="L647" s="129"/>
      <c r="M647" s="135"/>
      <c r="N647" s="137"/>
      <c r="O647" s="161">
        <f>+H647</f>
        <v>14100</v>
      </c>
      <c r="P647" s="52"/>
    </row>
    <row r="648" spans="1:16" x14ac:dyDescent="0.3">
      <c r="A648" s="65"/>
      <c r="B648" s="127">
        <v>2000400429</v>
      </c>
      <c r="C648" s="65">
        <v>3600379251</v>
      </c>
      <c r="D648" s="156">
        <v>3300</v>
      </c>
      <c r="E648" s="156" t="s">
        <v>254</v>
      </c>
      <c r="F648" s="128">
        <v>42990</v>
      </c>
      <c r="G648" s="155">
        <v>40</v>
      </c>
      <c r="H648" s="136">
        <v>5320</v>
      </c>
      <c r="I648" s="89">
        <v>3600454742</v>
      </c>
      <c r="J648" s="155">
        <v>3300</v>
      </c>
      <c r="K648" s="155" t="s">
        <v>255</v>
      </c>
      <c r="L648" s="130">
        <v>42998</v>
      </c>
      <c r="M648" s="155">
        <v>50</v>
      </c>
      <c r="N648" s="136">
        <v>-5320</v>
      </c>
      <c r="O648" s="122"/>
    </row>
    <row r="649" spans="1:16" s="110" customFormat="1" x14ac:dyDescent="0.3">
      <c r="A649" s="69"/>
      <c r="B649" s="145">
        <v>2000400429</v>
      </c>
      <c r="C649" s="69">
        <v>3600379382</v>
      </c>
      <c r="D649" s="146">
        <v>3300</v>
      </c>
      <c r="E649" s="146" t="s">
        <v>254</v>
      </c>
      <c r="F649" s="148">
        <v>42990</v>
      </c>
      <c r="G649" s="149">
        <v>40</v>
      </c>
      <c r="H649" s="143">
        <v>4720</v>
      </c>
      <c r="I649" s="90"/>
      <c r="J649" s="149"/>
      <c r="K649" s="149"/>
      <c r="L649" s="147"/>
      <c r="M649" s="149"/>
      <c r="N649" s="143"/>
      <c r="O649" s="162">
        <f>+H649</f>
        <v>4720</v>
      </c>
      <c r="P649" s="49"/>
    </row>
    <row r="650" spans="1:16" s="110" customFormat="1" x14ac:dyDescent="0.3">
      <c r="A650" s="69"/>
      <c r="B650" s="145">
        <v>2000400429</v>
      </c>
      <c r="C650" s="69">
        <v>3600381308</v>
      </c>
      <c r="D650" s="146">
        <v>3300</v>
      </c>
      <c r="E650" s="146" t="s">
        <v>254</v>
      </c>
      <c r="F650" s="148">
        <v>42990</v>
      </c>
      <c r="G650" s="149">
        <v>40</v>
      </c>
      <c r="H650" s="143">
        <v>27800</v>
      </c>
      <c r="I650" s="90"/>
      <c r="J650" s="149"/>
      <c r="K650" s="149"/>
      <c r="L650" s="147"/>
      <c r="M650" s="149"/>
      <c r="N650" s="143"/>
      <c r="O650" s="162">
        <f t="shared" ref="O650:O651" si="25">+H650</f>
        <v>27800</v>
      </c>
      <c r="P650" s="49"/>
    </row>
    <row r="651" spans="1:16" s="110" customFormat="1" x14ac:dyDescent="0.3">
      <c r="A651" s="69"/>
      <c r="B651" s="145">
        <v>2000400429</v>
      </c>
      <c r="C651" s="69">
        <v>3600381316</v>
      </c>
      <c r="D651" s="146">
        <v>3300</v>
      </c>
      <c r="E651" s="146" t="s">
        <v>254</v>
      </c>
      <c r="F651" s="148">
        <v>42990</v>
      </c>
      <c r="G651" s="149">
        <v>40</v>
      </c>
      <c r="H651" s="143">
        <v>13820</v>
      </c>
      <c r="I651" s="90"/>
      <c r="J651" s="149"/>
      <c r="K651" s="149"/>
      <c r="L651" s="147"/>
      <c r="M651" s="149"/>
      <c r="N651" s="143"/>
      <c r="O651" s="162">
        <f t="shared" si="25"/>
        <v>13820</v>
      </c>
      <c r="P651" s="49"/>
    </row>
    <row r="652" spans="1:16" x14ac:dyDescent="0.3">
      <c r="A652" s="65"/>
      <c r="B652" s="127">
        <v>2000400429</v>
      </c>
      <c r="C652" s="65">
        <v>3600381320</v>
      </c>
      <c r="D652" s="156">
        <v>3300</v>
      </c>
      <c r="E652" s="156" t="s">
        <v>254</v>
      </c>
      <c r="F652" s="128">
        <v>42990</v>
      </c>
      <c r="G652" s="155">
        <v>40</v>
      </c>
      <c r="H652" s="136">
        <v>2160</v>
      </c>
      <c r="I652" s="89">
        <v>3600444628</v>
      </c>
      <c r="J652" s="155">
        <v>3300</v>
      </c>
      <c r="K652" s="155" t="s">
        <v>255</v>
      </c>
      <c r="L652" s="130">
        <v>42998</v>
      </c>
      <c r="M652" s="155">
        <v>50</v>
      </c>
      <c r="N652" s="136">
        <v>-2160</v>
      </c>
      <c r="O652" s="122"/>
    </row>
    <row r="653" spans="1:16" x14ac:dyDescent="0.3">
      <c r="A653" s="65"/>
      <c r="B653" s="127">
        <v>2000400429</v>
      </c>
      <c r="C653" s="65">
        <v>3600376057</v>
      </c>
      <c r="D653" s="156">
        <v>3300</v>
      </c>
      <c r="E653" s="156" t="s">
        <v>254</v>
      </c>
      <c r="F653" s="128">
        <v>42991</v>
      </c>
      <c r="G653" s="155">
        <v>40</v>
      </c>
      <c r="H653" s="136">
        <v>6370</v>
      </c>
      <c r="I653" s="89">
        <v>3600455105</v>
      </c>
      <c r="J653" s="156">
        <v>3300</v>
      </c>
      <c r="K653" s="156" t="s">
        <v>255</v>
      </c>
      <c r="L653" s="130">
        <v>43007</v>
      </c>
      <c r="M653" s="155">
        <v>50</v>
      </c>
      <c r="N653" s="136">
        <v>-6370</v>
      </c>
      <c r="O653" s="122"/>
    </row>
    <row r="654" spans="1:16" s="110" customFormat="1" x14ac:dyDescent="0.3">
      <c r="A654" s="69"/>
      <c r="B654" s="145">
        <v>2000400429</v>
      </c>
      <c r="C654" s="69">
        <v>3600376436</v>
      </c>
      <c r="D654" s="146">
        <v>3300</v>
      </c>
      <c r="E654" s="146" t="s">
        <v>254</v>
      </c>
      <c r="F654" s="148">
        <v>42991</v>
      </c>
      <c r="G654" s="149">
        <v>40</v>
      </c>
      <c r="H654" s="143">
        <v>150000</v>
      </c>
      <c r="I654" s="90"/>
      <c r="J654" s="149"/>
      <c r="K654" s="149"/>
      <c r="L654" s="147"/>
      <c r="M654" s="149"/>
      <c r="N654" s="143"/>
      <c r="O654" s="162">
        <f>+H654</f>
        <v>150000</v>
      </c>
      <c r="P654" s="49"/>
    </row>
    <row r="655" spans="1:16" s="110" customFormat="1" x14ac:dyDescent="0.3">
      <c r="A655" s="69"/>
      <c r="B655" s="145">
        <v>2000400429</v>
      </c>
      <c r="C655" s="69">
        <v>3600376437</v>
      </c>
      <c r="D655" s="146">
        <v>3300</v>
      </c>
      <c r="E655" s="146" t="s">
        <v>254</v>
      </c>
      <c r="F655" s="148">
        <v>42991</v>
      </c>
      <c r="G655" s="149">
        <v>40</v>
      </c>
      <c r="H655" s="143">
        <v>50000</v>
      </c>
      <c r="I655" s="90"/>
      <c r="J655" s="149"/>
      <c r="K655" s="149"/>
      <c r="L655" s="147"/>
      <c r="M655" s="149"/>
      <c r="N655" s="143"/>
      <c r="O655" s="162">
        <f>+H655</f>
        <v>50000</v>
      </c>
      <c r="P655" s="49"/>
    </row>
    <row r="656" spans="1:16" x14ac:dyDescent="0.3">
      <c r="A656" s="65"/>
      <c r="B656" s="127">
        <v>2000400429</v>
      </c>
      <c r="C656" s="65">
        <v>3600383536</v>
      </c>
      <c r="D656" s="156">
        <v>3300</v>
      </c>
      <c r="E656" s="156" t="s">
        <v>254</v>
      </c>
      <c r="F656" s="128">
        <v>42991</v>
      </c>
      <c r="G656" s="155">
        <v>40</v>
      </c>
      <c r="H656" s="136">
        <v>17000</v>
      </c>
      <c r="I656" s="89">
        <v>3600437957</v>
      </c>
      <c r="J656" s="156">
        <v>3300</v>
      </c>
      <c r="K656" s="156" t="s">
        <v>255</v>
      </c>
      <c r="L656" s="130">
        <v>43007</v>
      </c>
      <c r="M656" s="155">
        <v>50</v>
      </c>
      <c r="N656" s="136">
        <v>-17000</v>
      </c>
      <c r="O656" s="122"/>
    </row>
    <row r="657" spans="1:16" x14ac:dyDescent="0.3">
      <c r="A657" s="65"/>
      <c r="B657" s="127">
        <v>2000400429</v>
      </c>
      <c r="C657" s="65">
        <v>3600384421</v>
      </c>
      <c r="D657" s="156">
        <v>3300</v>
      </c>
      <c r="E657" s="156" t="s">
        <v>254</v>
      </c>
      <c r="F657" s="128">
        <v>42991</v>
      </c>
      <c r="G657" s="155">
        <v>40</v>
      </c>
      <c r="H657" s="136">
        <v>22575</v>
      </c>
      <c r="I657" s="89">
        <v>3600437958</v>
      </c>
      <c r="J657" s="156">
        <v>3300</v>
      </c>
      <c r="K657" s="156" t="s">
        <v>255</v>
      </c>
      <c r="L657" s="130">
        <v>43007</v>
      </c>
      <c r="M657" s="155">
        <v>50</v>
      </c>
      <c r="N657" s="136">
        <v>-22575</v>
      </c>
      <c r="O657" s="122"/>
    </row>
    <row r="658" spans="1:16" s="110" customFormat="1" x14ac:dyDescent="0.3">
      <c r="A658" s="69"/>
      <c r="B658" s="145">
        <v>2000400429</v>
      </c>
      <c r="C658" s="69">
        <v>3600389828</v>
      </c>
      <c r="D658" s="146">
        <v>3300</v>
      </c>
      <c r="E658" s="146" t="s">
        <v>254</v>
      </c>
      <c r="F658" s="148">
        <v>42992</v>
      </c>
      <c r="G658" s="149">
        <v>40</v>
      </c>
      <c r="H658" s="143">
        <v>9840</v>
      </c>
      <c r="I658" s="90"/>
      <c r="J658" s="149"/>
      <c r="K658" s="149"/>
      <c r="L658" s="147"/>
      <c r="M658" s="149"/>
      <c r="N658" s="143"/>
      <c r="O658" s="162">
        <f>+H658</f>
        <v>9840</v>
      </c>
      <c r="P658" s="49"/>
    </row>
    <row r="659" spans="1:16" s="110" customFormat="1" x14ac:dyDescent="0.3">
      <c r="A659" s="69"/>
      <c r="B659" s="145">
        <v>2000400429</v>
      </c>
      <c r="C659" s="69">
        <v>3600401800</v>
      </c>
      <c r="D659" s="146">
        <v>3300</v>
      </c>
      <c r="E659" s="146" t="s">
        <v>254</v>
      </c>
      <c r="F659" s="148">
        <v>42997</v>
      </c>
      <c r="G659" s="149">
        <v>40</v>
      </c>
      <c r="H659" s="143">
        <v>10000</v>
      </c>
      <c r="I659" s="90"/>
      <c r="J659" s="149"/>
      <c r="K659" s="149"/>
      <c r="L659" s="147"/>
      <c r="M659" s="149"/>
      <c r="N659" s="143"/>
      <c r="O659" s="162">
        <f t="shared" ref="O659:O673" si="26">+H659</f>
        <v>10000</v>
      </c>
      <c r="P659" s="49"/>
    </row>
    <row r="660" spans="1:16" s="110" customFormat="1" x14ac:dyDescent="0.3">
      <c r="A660" s="69"/>
      <c r="B660" s="145">
        <v>2000400429</v>
      </c>
      <c r="C660" s="69">
        <v>3600403859</v>
      </c>
      <c r="D660" s="146">
        <v>3300</v>
      </c>
      <c r="E660" s="146" t="s">
        <v>254</v>
      </c>
      <c r="F660" s="148">
        <v>42997</v>
      </c>
      <c r="G660" s="149">
        <v>40</v>
      </c>
      <c r="H660" s="143">
        <v>26990</v>
      </c>
      <c r="I660" s="90"/>
      <c r="J660" s="149"/>
      <c r="K660" s="149"/>
      <c r="L660" s="147"/>
      <c r="M660" s="149"/>
      <c r="N660" s="143"/>
      <c r="O660" s="162">
        <f t="shared" si="26"/>
        <v>26990</v>
      </c>
      <c r="P660" s="49"/>
    </row>
    <row r="661" spans="1:16" s="110" customFormat="1" x14ac:dyDescent="0.3">
      <c r="A661" s="69"/>
      <c r="B661" s="145">
        <v>2000400429</v>
      </c>
      <c r="C661" s="69">
        <v>3600403860</v>
      </c>
      <c r="D661" s="146">
        <v>3300</v>
      </c>
      <c r="E661" s="146" t="s">
        <v>254</v>
      </c>
      <c r="F661" s="148">
        <v>42997</v>
      </c>
      <c r="G661" s="149">
        <v>40</v>
      </c>
      <c r="H661" s="143">
        <v>8640</v>
      </c>
      <c r="I661" s="90"/>
      <c r="J661" s="149"/>
      <c r="K661" s="149"/>
      <c r="L661" s="147"/>
      <c r="M661" s="149"/>
      <c r="N661" s="143"/>
      <c r="O661" s="162">
        <f t="shared" si="26"/>
        <v>8640</v>
      </c>
      <c r="P661" s="49"/>
    </row>
    <row r="662" spans="1:16" s="110" customFormat="1" x14ac:dyDescent="0.3">
      <c r="A662" s="69"/>
      <c r="B662" s="145">
        <v>2000400429</v>
      </c>
      <c r="C662" s="69">
        <v>3600403389</v>
      </c>
      <c r="D662" s="146">
        <v>3300</v>
      </c>
      <c r="E662" s="146" t="s">
        <v>254</v>
      </c>
      <c r="F662" s="148">
        <v>42998</v>
      </c>
      <c r="G662" s="149">
        <v>40</v>
      </c>
      <c r="H662" s="143">
        <v>12780</v>
      </c>
      <c r="I662" s="90"/>
      <c r="J662" s="149"/>
      <c r="K662" s="149"/>
      <c r="L662" s="147"/>
      <c r="M662" s="149"/>
      <c r="N662" s="143"/>
      <c r="O662" s="162">
        <f t="shared" si="26"/>
        <v>12780</v>
      </c>
      <c r="P662" s="49"/>
    </row>
    <row r="663" spans="1:16" s="110" customFormat="1" x14ac:dyDescent="0.3">
      <c r="A663" s="69"/>
      <c r="B663" s="145">
        <v>2000400429</v>
      </c>
      <c r="C663" s="69">
        <v>3600404869</v>
      </c>
      <c r="D663" s="146">
        <v>3300</v>
      </c>
      <c r="E663" s="146" t="s">
        <v>254</v>
      </c>
      <c r="F663" s="148">
        <v>42998</v>
      </c>
      <c r="G663" s="149">
        <v>40</v>
      </c>
      <c r="H663" s="143">
        <v>60000</v>
      </c>
      <c r="I663" s="90"/>
      <c r="J663" s="149"/>
      <c r="K663" s="149"/>
      <c r="L663" s="147"/>
      <c r="M663" s="149"/>
      <c r="N663" s="143"/>
      <c r="O663" s="162">
        <f t="shared" si="26"/>
        <v>60000</v>
      </c>
      <c r="P663" s="49"/>
    </row>
    <row r="664" spans="1:16" s="110" customFormat="1" x14ac:dyDescent="0.3">
      <c r="A664" s="69"/>
      <c r="B664" s="145">
        <v>2000400429</v>
      </c>
      <c r="C664" s="69">
        <v>3600406509</v>
      </c>
      <c r="D664" s="146">
        <v>3300</v>
      </c>
      <c r="E664" s="146" t="s">
        <v>254</v>
      </c>
      <c r="F664" s="148">
        <v>42998</v>
      </c>
      <c r="G664" s="149">
        <v>40</v>
      </c>
      <c r="H664" s="143">
        <v>59800</v>
      </c>
      <c r="I664" s="90"/>
      <c r="J664" s="149"/>
      <c r="K664" s="149"/>
      <c r="L664" s="147"/>
      <c r="M664" s="149"/>
      <c r="N664" s="143"/>
      <c r="O664" s="162">
        <f t="shared" si="26"/>
        <v>59800</v>
      </c>
      <c r="P664" s="49"/>
    </row>
    <row r="665" spans="1:16" s="110" customFormat="1" x14ac:dyDescent="0.3">
      <c r="A665" s="69"/>
      <c r="B665" s="145">
        <v>2000400429</v>
      </c>
      <c r="C665" s="69">
        <v>3600406512</v>
      </c>
      <c r="D665" s="146">
        <v>3300</v>
      </c>
      <c r="E665" s="146" t="s">
        <v>254</v>
      </c>
      <c r="F665" s="148">
        <v>42998</v>
      </c>
      <c r="G665" s="149">
        <v>40</v>
      </c>
      <c r="H665" s="143">
        <v>21000</v>
      </c>
      <c r="I665" s="90"/>
      <c r="J665" s="149"/>
      <c r="K665" s="149"/>
      <c r="L665" s="147"/>
      <c r="M665" s="149"/>
      <c r="N665" s="143"/>
      <c r="O665" s="162">
        <f t="shared" si="26"/>
        <v>21000</v>
      </c>
      <c r="P665" s="49"/>
    </row>
    <row r="666" spans="1:16" x14ac:dyDescent="0.3">
      <c r="A666" s="65"/>
      <c r="B666" s="127">
        <v>2000400429</v>
      </c>
      <c r="C666" s="65">
        <v>3600380232</v>
      </c>
      <c r="D666" s="156">
        <v>3300</v>
      </c>
      <c r="E666" s="156" t="s">
        <v>254</v>
      </c>
      <c r="F666" s="128">
        <v>43003</v>
      </c>
      <c r="G666" s="155">
        <v>40</v>
      </c>
      <c r="H666" s="136">
        <v>10000</v>
      </c>
      <c r="I666" s="89"/>
      <c r="J666" s="155"/>
      <c r="K666" s="155"/>
      <c r="L666" s="130"/>
      <c r="M666" s="155"/>
      <c r="N666" s="136"/>
      <c r="O666" s="122">
        <f t="shared" si="26"/>
        <v>10000</v>
      </c>
    </row>
    <row r="667" spans="1:16" x14ac:dyDescent="0.3">
      <c r="A667" s="65"/>
      <c r="B667" s="127">
        <v>2000400429</v>
      </c>
      <c r="C667" s="65">
        <v>3600413593</v>
      </c>
      <c r="D667" s="156">
        <v>3300</v>
      </c>
      <c r="E667" s="156" t="s">
        <v>254</v>
      </c>
      <c r="F667" s="128">
        <v>43003</v>
      </c>
      <c r="G667" s="155">
        <v>40</v>
      </c>
      <c r="H667" s="136">
        <v>4082</v>
      </c>
      <c r="I667" s="89"/>
      <c r="J667" s="155"/>
      <c r="K667" s="155"/>
      <c r="L667" s="130"/>
      <c r="M667" s="155"/>
      <c r="N667" s="136"/>
      <c r="O667" s="122">
        <f t="shared" si="26"/>
        <v>4082</v>
      </c>
    </row>
    <row r="668" spans="1:16" x14ac:dyDescent="0.3">
      <c r="A668" s="65"/>
      <c r="B668" s="127">
        <v>2000400429</v>
      </c>
      <c r="C668" s="65">
        <v>3600401036</v>
      </c>
      <c r="D668" s="156">
        <v>3300</v>
      </c>
      <c r="E668" s="156" t="s">
        <v>254</v>
      </c>
      <c r="F668" s="128">
        <v>43004</v>
      </c>
      <c r="G668" s="155">
        <v>40</v>
      </c>
      <c r="H668" s="136">
        <v>88900</v>
      </c>
      <c r="I668" s="89"/>
      <c r="J668" s="155"/>
      <c r="K668" s="155"/>
      <c r="L668" s="130"/>
      <c r="M668" s="155"/>
      <c r="N668" s="136"/>
      <c r="O668" s="122">
        <f t="shared" si="26"/>
        <v>88900</v>
      </c>
    </row>
    <row r="669" spans="1:16" x14ac:dyDescent="0.3">
      <c r="A669" s="65"/>
      <c r="B669" s="127">
        <v>2000400429</v>
      </c>
      <c r="C669" s="65">
        <v>3600391303</v>
      </c>
      <c r="D669" s="156">
        <v>3300</v>
      </c>
      <c r="E669" s="156" t="s">
        <v>254</v>
      </c>
      <c r="F669" s="128">
        <v>43006</v>
      </c>
      <c r="G669" s="155">
        <v>40</v>
      </c>
      <c r="H669" s="136">
        <v>13444</v>
      </c>
      <c r="I669" s="89"/>
      <c r="J669" s="155"/>
      <c r="K669" s="155"/>
      <c r="L669" s="130"/>
      <c r="M669" s="155"/>
      <c r="N669" s="136"/>
      <c r="O669" s="122">
        <f t="shared" si="26"/>
        <v>13444</v>
      </c>
    </row>
    <row r="670" spans="1:16" x14ac:dyDescent="0.3">
      <c r="A670" s="65"/>
      <c r="B670" s="127">
        <v>2000400429</v>
      </c>
      <c r="C670" s="202">
        <v>3600432818</v>
      </c>
      <c r="D670" s="203">
        <v>3300</v>
      </c>
      <c r="E670" s="203" t="s">
        <v>254</v>
      </c>
      <c r="F670" s="204">
        <v>43006</v>
      </c>
      <c r="G670" s="205">
        <v>40</v>
      </c>
      <c r="H670" s="206">
        <v>144040</v>
      </c>
      <c r="I670" s="207"/>
      <c r="J670" s="205"/>
      <c r="K670" s="205"/>
      <c r="L670" s="208"/>
      <c r="M670" s="205"/>
      <c r="N670" s="206"/>
      <c r="O670" s="209">
        <f t="shared" si="26"/>
        <v>144040</v>
      </c>
    </row>
    <row r="671" spans="1:16" x14ac:dyDescent="0.3">
      <c r="A671" s="65"/>
      <c r="B671" s="127">
        <v>2000400429</v>
      </c>
      <c r="C671" s="65">
        <v>3600436354</v>
      </c>
      <c r="D671" s="156">
        <v>3300</v>
      </c>
      <c r="E671" s="156" t="s">
        <v>254</v>
      </c>
      <c r="F671" s="128">
        <v>43007</v>
      </c>
      <c r="G671" s="155">
        <v>40</v>
      </c>
      <c r="H671" s="136">
        <v>285000</v>
      </c>
      <c r="I671" s="89"/>
      <c r="J671" s="155"/>
      <c r="K671" s="155"/>
      <c r="L671" s="130"/>
      <c r="M671" s="155"/>
      <c r="N671" s="136"/>
      <c r="O671" s="122">
        <f t="shared" si="26"/>
        <v>285000</v>
      </c>
    </row>
    <row r="672" spans="1:16" x14ac:dyDescent="0.3">
      <c r="A672" s="65"/>
      <c r="B672" s="127">
        <v>2000400429</v>
      </c>
      <c r="C672" s="65">
        <v>3600438015</v>
      </c>
      <c r="D672" s="156">
        <v>3300</v>
      </c>
      <c r="E672" s="156" t="s">
        <v>254</v>
      </c>
      <c r="F672" s="128">
        <v>43007</v>
      </c>
      <c r="G672" s="155">
        <v>40</v>
      </c>
      <c r="H672" s="136">
        <v>102000</v>
      </c>
      <c r="I672" s="89"/>
      <c r="J672" s="155"/>
      <c r="K672" s="155"/>
      <c r="L672" s="130"/>
      <c r="M672" s="155"/>
      <c r="N672" s="136"/>
      <c r="O672" s="122">
        <f t="shared" si="26"/>
        <v>102000</v>
      </c>
    </row>
    <row r="673" spans="1:18" x14ac:dyDescent="0.3">
      <c r="A673" s="65"/>
      <c r="B673" s="127">
        <v>2000400429</v>
      </c>
      <c r="C673" s="65">
        <v>3600439117</v>
      </c>
      <c r="D673" s="156">
        <v>3300</v>
      </c>
      <c r="E673" s="156" t="s">
        <v>254</v>
      </c>
      <c r="F673" s="128">
        <v>43007</v>
      </c>
      <c r="G673" s="155">
        <v>40</v>
      </c>
      <c r="H673" s="136">
        <v>190000</v>
      </c>
      <c r="I673" s="89"/>
      <c r="J673" s="155"/>
      <c r="K673" s="155"/>
      <c r="L673" s="130"/>
      <c r="M673" s="155"/>
      <c r="N673" s="136"/>
      <c r="O673" s="122">
        <f t="shared" si="26"/>
        <v>190000</v>
      </c>
    </row>
    <row r="674" spans="1:18" x14ac:dyDescent="0.3">
      <c r="A674" s="65"/>
      <c r="B674" s="120"/>
      <c r="C674" s="167"/>
      <c r="D674" s="169"/>
      <c r="E674" s="169"/>
      <c r="F674" s="167"/>
      <c r="G674" s="169"/>
      <c r="H674" s="170">
        <f>SUM(H516:H673)</f>
        <v>3659923</v>
      </c>
      <c r="I674" s="173"/>
      <c r="J674" s="169"/>
      <c r="K674" s="169"/>
      <c r="L674" s="168"/>
      <c r="M674" s="169"/>
      <c r="N674" s="170">
        <f>SUM(N516:N673)</f>
        <v>-845825</v>
      </c>
      <c r="O674" s="174">
        <f>SUM(O516:O673)</f>
        <v>2814098</v>
      </c>
      <c r="P674" s="152">
        <f>+H674+N674</f>
        <v>2814098</v>
      </c>
      <c r="Q674" s="221">
        <f>+P674</f>
        <v>2814098</v>
      </c>
      <c r="R674">
        <v>6760983</v>
      </c>
    </row>
    <row r="675" spans="1:18" x14ac:dyDescent="0.3">
      <c r="Q675" s="185">
        <f>SUM(Q3:Q674)</f>
        <v>6760983</v>
      </c>
    </row>
    <row r="676" spans="1:18" x14ac:dyDescent="0.3">
      <c r="R676" s="221">
        <f>+R674-Q675</f>
        <v>0</v>
      </c>
    </row>
    <row r="677" spans="1:18" x14ac:dyDescent="0.3">
      <c r="P677"/>
    </row>
    <row r="678" spans="1:18" x14ac:dyDescent="0.3">
      <c r="P678" s="151"/>
    </row>
    <row r="679" spans="1:18" x14ac:dyDescent="0.3">
      <c r="C679" s="69">
        <v>3600228449</v>
      </c>
      <c r="D679" s="146">
        <v>3300</v>
      </c>
      <c r="E679" s="146" t="s">
        <v>254</v>
      </c>
      <c r="F679" s="148">
        <v>42919</v>
      </c>
      <c r="G679" s="146">
        <v>40</v>
      </c>
      <c r="H679" s="143">
        <v>8120</v>
      </c>
      <c r="I679" s="90">
        <v>100214216</v>
      </c>
      <c r="J679" s="146"/>
      <c r="K679" s="146"/>
      <c r="L679" s="147">
        <v>42927</v>
      </c>
      <c r="M679" s="146"/>
      <c r="N679" s="143">
        <v>-320</v>
      </c>
      <c r="O679" s="164"/>
    </row>
    <row r="680" spans="1:18" x14ac:dyDescent="0.3">
      <c r="C680" s="69"/>
      <c r="D680" s="146"/>
      <c r="E680" s="146"/>
      <c r="F680" s="148"/>
      <c r="G680" s="146"/>
      <c r="H680" s="143"/>
      <c r="I680" s="90">
        <v>3600026379</v>
      </c>
      <c r="J680" s="146"/>
      <c r="K680" s="146"/>
      <c r="L680" s="147">
        <v>42928</v>
      </c>
      <c r="M680" s="146"/>
      <c r="N680" s="143">
        <v>-7800</v>
      </c>
      <c r="O680" s="164"/>
    </row>
    <row r="681" spans="1:18" x14ac:dyDescent="0.3">
      <c r="C681" s="69">
        <v>3600233342</v>
      </c>
      <c r="D681" s="146"/>
      <c r="E681" s="146"/>
      <c r="F681" s="148">
        <v>42921</v>
      </c>
      <c r="G681" s="146"/>
      <c r="H681" s="143">
        <v>20000</v>
      </c>
      <c r="I681" s="164"/>
      <c r="J681" s="146"/>
      <c r="K681" s="146"/>
      <c r="L681" s="165"/>
      <c r="M681" s="146"/>
      <c r="N681" s="166"/>
      <c r="O681" s="164">
        <f>+H681</f>
        <v>20000</v>
      </c>
    </row>
    <row r="682" spans="1:18" x14ac:dyDescent="0.3">
      <c r="C682" s="69">
        <v>3600234799</v>
      </c>
      <c r="D682" s="146"/>
      <c r="E682" s="146"/>
      <c r="F682" s="148">
        <v>42923</v>
      </c>
      <c r="G682" s="146"/>
      <c r="H682" s="143">
        <v>17500</v>
      </c>
      <c r="I682" s="90">
        <v>3600282817</v>
      </c>
      <c r="J682" s="146"/>
      <c r="K682" s="146"/>
      <c r="L682" s="147">
        <v>42934</v>
      </c>
      <c r="M682" s="146"/>
      <c r="N682" s="143">
        <v>-17500</v>
      </c>
      <c r="O682" s="164"/>
    </row>
    <row r="683" spans="1:18" x14ac:dyDescent="0.3">
      <c r="C683" s="69">
        <v>3600246361</v>
      </c>
      <c r="D683" s="146"/>
      <c r="E683" s="146"/>
      <c r="F683" s="148">
        <v>42933</v>
      </c>
      <c r="G683" s="146"/>
      <c r="H683" s="143">
        <v>14625</v>
      </c>
      <c r="I683" s="90">
        <v>3600279706</v>
      </c>
      <c r="J683" s="146"/>
      <c r="K683" s="146"/>
      <c r="L683" s="147">
        <v>42942</v>
      </c>
      <c r="M683" s="146"/>
      <c r="N683" s="143">
        <v>-11625</v>
      </c>
      <c r="O683" s="164">
        <f>+H683+N683+N684</f>
        <v>0</v>
      </c>
    </row>
    <row r="684" spans="1:18" x14ac:dyDescent="0.3">
      <c r="C684" s="69"/>
      <c r="D684" s="146"/>
      <c r="E684" s="146"/>
      <c r="F684" s="148"/>
      <c r="G684" s="146"/>
      <c r="H684" s="143"/>
      <c r="I684" s="90">
        <v>100214219</v>
      </c>
      <c r="J684" s="146"/>
      <c r="K684" s="146"/>
      <c r="L684" s="147">
        <v>42942</v>
      </c>
      <c r="M684" s="146"/>
      <c r="N684" s="143">
        <v>-3000</v>
      </c>
      <c r="O684" s="164"/>
      <c r="Q684" s="221"/>
    </row>
    <row r="685" spans="1:18" x14ac:dyDescent="0.3">
      <c r="H685" s="197">
        <f>+H679+H681+H682+H683</f>
        <v>60245</v>
      </c>
    </row>
    <row r="686" spans="1:18" x14ac:dyDescent="0.3">
      <c r="H686" s="197">
        <v>2300</v>
      </c>
    </row>
    <row r="687" spans="1:18" x14ac:dyDescent="0.3">
      <c r="H687" s="197">
        <f>+H685+H686</f>
        <v>62545</v>
      </c>
    </row>
  </sheetData>
  <mergeCells count="3">
    <mergeCell ref="A1:O1"/>
    <mergeCell ref="A2:H2"/>
    <mergeCell ref="I2:N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8"/>
  <sheetViews>
    <sheetView workbookViewId="0">
      <selection activeCell="K1" sqref="K1:K1048576"/>
    </sheetView>
  </sheetViews>
  <sheetFormatPr defaultRowHeight="14.25" x14ac:dyDescent="0.2"/>
  <cols>
    <col min="6" max="6" width="16" style="245" customWidth="1"/>
  </cols>
  <sheetData>
    <row r="1" spans="1:14" ht="17.25" x14ac:dyDescent="0.3">
      <c r="A1" s="193">
        <v>2000400429</v>
      </c>
      <c r="B1" s="176">
        <v>3600268010</v>
      </c>
      <c r="C1" s="177">
        <v>3300</v>
      </c>
      <c r="D1" s="177" t="s">
        <v>254</v>
      </c>
      <c r="E1" s="178">
        <v>42948</v>
      </c>
      <c r="F1" s="177">
        <v>40</v>
      </c>
      <c r="G1" s="179">
        <v>5880</v>
      </c>
      <c r="H1" s="180">
        <v>3600377083</v>
      </c>
      <c r="I1" s="177">
        <v>3300</v>
      </c>
      <c r="J1" s="177" t="s">
        <v>255</v>
      </c>
      <c r="K1" s="178">
        <v>42955</v>
      </c>
      <c r="L1" s="177">
        <v>50</v>
      </c>
      <c r="M1" s="143">
        <f t="shared" ref="M1:M5" si="0">-G1</f>
        <v>-5880</v>
      </c>
      <c r="N1" s="198"/>
    </row>
    <row r="2" spans="1:14" ht="17.25" x14ac:dyDescent="0.3">
      <c r="A2" s="193">
        <v>2000400429</v>
      </c>
      <c r="B2" s="176">
        <v>3600267721</v>
      </c>
      <c r="C2" s="177">
        <v>3300</v>
      </c>
      <c r="D2" s="177" t="s">
        <v>254</v>
      </c>
      <c r="E2" s="178">
        <v>42948</v>
      </c>
      <c r="F2" s="177">
        <v>40</v>
      </c>
      <c r="G2" s="179">
        <v>6632</v>
      </c>
      <c r="H2" s="180">
        <v>3600388323</v>
      </c>
      <c r="I2" s="177">
        <v>3300</v>
      </c>
      <c r="J2" s="177" t="s">
        <v>255</v>
      </c>
      <c r="K2" s="178">
        <v>42957</v>
      </c>
      <c r="L2" s="177">
        <v>50</v>
      </c>
      <c r="M2" s="179">
        <f t="shared" si="0"/>
        <v>-6632</v>
      </c>
      <c r="N2" s="198"/>
    </row>
    <row r="3" spans="1:14" ht="17.25" x14ac:dyDescent="0.3">
      <c r="A3" s="139"/>
      <c r="B3" s="176">
        <v>3600267054</v>
      </c>
      <c r="C3" s="177">
        <v>3300</v>
      </c>
      <c r="D3" s="177" t="s">
        <v>254</v>
      </c>
      <c r="E3" s="178">
        <v>42948</v>
      </c>
      <c r="F3" s="177">
        <v>40</v>
      </c>
      <c r="G3" s="179">
        <v>6732</v>
      </c>
      <c r="H3" s="180">
        <v>3600388338</v>
      </c>
      <c r="I3" s="177">
        <v>3300</v>
      </c>
      <c r="J3" s="177" t="s">
        <v>255</v>
      </c>
      <c r="K3" s="178">
        <v>42958</v>
      </c>
      <c r="L3" s="177">
        <v>50</v>
      </c>
      <c r="M3" s="179">
        <f t="shared" si="0"/>
        <v>-6732</v>
      </c>
      <c r="N3" s="198"/>
    </row>
    <row r="4" spans="1:14" ht="17.25" x14ac:dyDescent="0.3">
      <c r="A4" s="127">
        <v>2000400429</v>
      </c>
      <c r="B4" s="65">
        <v>3600276901</v>
      </c>
      <c r="C4" s="133">
        <v>3300</v>
      </c>
      <c r="D4" s="133" t="s">
        <v>254</v>
      </c>
      <c r="E4" s="129">
        <v>42950</v>
      </c>
      <c r="F4" s="133">
        <v>40</v>
      </c>
      <c r="G4" s="136">
        <v>28584</v>
      </c>
      <c r="H4" s="89">
        <v>100031598</v>
      </c>
      <c r="I4" s="133">
        <v>3300</v>
      </c>
      <c r="J4" s="133" t="s">
        <v>256</v>
      </c>
      <c r="K4" s="130">
        <v>42958</v>
      </c>
      <c r="L4" s="133">
        <v>50</v>
      </c>
      <c r="M4" s="137">
        <f t="shared" si="0"/>
        <v>-28584</v>
      </c>
      <c r="N4" s="198"/>
    </row>
    <row r="5" spans="1:14" ht="17.25" x14ac:dyDescent="0.3">
      <c r="A5" s="127">
        <v>2000400429</v>
      </c>
      <c r="B5" s="65">
        <v>3600275731</v>
      </c>
      <c r="C5" s="133">
        <v>3300</v>
      </c>
      <c r="D5" s="133" t="s">
        <v>254</v>
      </c>
      <c r="E5" s="129">
        <v>42950</v>
      </c>
      <c r="F5" s="133">
        <v>40</v>
      </c>
      <c r="G5" s="136">
        <v>7228</v>
      </c>
      <c r="H5" s="89">
        <v>3600388927</v>
      </c>
      <c r="I5" s="133">
        <v>3300</v>
      </c>
      <c r="J5" s="133" t="s">
        <v>255</v>
      </c>
      <c r="K5" s="129">
        <v>42962</v>
      </c>
      <c r="L5" s="133">
        <v>50</v>
      </c>
      <c r="M5" s="137">
        <f t="shared" si="0"/>
        <v>-7228</v>
      </c>
      <c r="N5" s="198"/>
    </row>
    <row r="6" spans="1:14" ht="17.25" x14ac:dyDescent="0.3">
      <c r="A6" s="127">
        <v>2000400429</v>
      </c>
      <c r="B6" s="65">
        <v>3600284165</v>
      </c>
      <c r="C6" s="240">
        <v>3300</v>
      </c>
      <c r="D6" s="240" t="s">
        <v>254</v>
      </c>
      <c r="E6" s="130">
        <v>42956</v>
      </c>
      <c r="F6" s="240">
        <v>40</v>
      </c>
      <c r="G6" s="136">
        <v>44000</v>
      </c>
      <c r="H6" s="89">
        <v>3600368734</v>
      </c>
      <c r="I6" s="240">
        <v>3300</v>
      </c>
      <c r="J6" s="239" t="s">
        <v>255</v>
      </c>
      <c r="K6" s="130">
        <v>42962</v>
      </c>
      <c r="L6" s="239">
        <v>50</v>
      </c>
      <c r="M6" s="136">
        <f>-G6</f>
        <v>-44000</v>
      </c>
      <c r="N6" s="198"/>
    </row>
    <row r="7" spans="1:14" ht="17.25" x14ac:dyDescent="0.3">
      <c r="A7" s="127">
        <v>2000400429</v>
      </c>
      <c r="B7" s="176">
        <v>3600268008</v>
      </c>
      <c r="C7" s="177">
        <v>3300</v>
      </c>
      <c r="D7" s="177" t="s">
        <v>254</v>
      </c>
      <c r="E7" s="178">
        <v>42948</v>
      </c>
      <c r="F7" s="177">
        <v>40</v>
      </c>
      <c r="G7" s="179">
        <v>3000</v>
      </c>
      <c r="H7" s="180">
        <v>3600390716</v>
      </c>
      <c r="I7" s="177">
        <v>3300</v>
      </c>
      <c r="J7" s="177" t="s">
        <v>255</v>
      </c>
      <c r="K7" s="178">
        <v>42963</v>
      </c>
      <c r="L7" s="177">
        <v>50</v>
      </c>
      <c r="M7" s="179">
        <f t="shared" ref="M7" si="1">-G7</f>
        <v>-3000</v>
      </c>
      <c r="N7" s="201"/>
    </row>
    <row r="8" spans="1:14" ht="17.25" x14ac:dyDescent="0.3">
      <c r="A8" s="139"/>
      <c r="B8" s="65">
        <v>3600103831</v>
      </c>
      <c r="C8" s="240">
        <v>3300</v>
      </c>
      <c r="D8" s="240" t="s">
        <v>254</v>
      </c>
      <c r="E8" s="130">
        <v>42954</v>
      </c>
      <c r="F8" s="240">
        <v>40</v>
      </c>
      <c r="G8" s="136">
        <v>20000</v>
      </c>
      <c r="H8" s="122">
        <v>3600382658</v>
      </c>
      <c r="I8" s="240">
        <v>3300</v>
      </c>
      <c r="J8" s="240" t="s">
        <v>255</v>
      </c>
      <c r="K8" s="130">
        <v>42964</v>
      </c>
      <c r="L8" s="240">
        <v>50</v>
      </c>
      <c r="M8" s="136">
        <v>-20000</v>
      </c>
      <c r="N8" s="198"/>
    </row>
    <row r="9" spans="1:14" ht="17.25" x14ac:dyDescent="0.3">
      <c r="A9" s="139"/>
      <c r="B9" s="176">
        <v>3600209696</v>
      </c>
      <c r="C9" s="177">
        <v>3300</v>
      </c>
      <c r="D9" s="177" t="s">
        <v>254</v>
      </c>
      <c r="E9" s="178">
        <v>42948</v>
      </c>
      <c r="F9" s="177">
        <v>40</v>
      </c>
      <c r="G9" s="179">
        <v>9040</v>
      </c>
      <c r="H9" s="180">
        <v>3600390717</v>
      </c>
      <c r="I9" s="177">
        <v>3300</v>
      </c>
      <c r="J9" s="177" t="s">
        <v>255</v>
      </c>
      <c r="K9" s="182">
        <v>42964</v>
      </c>
      <c r="L9" s="177">
        <v>50</v>
      </c>
      <c r="M9" s="183">
        <f>-G9</f>
        <v>-9040</v>
      </c>
      <c r="N9" s="198"/>
    </row>
    <row r="10" spans="1:14" ht="17.25" x14ac:dyDescent="0.3">
      <c r="A10" s="139"/>
      <c r="B10" s="176">
        <v>3600263565</v>
      </c>
      <c r="C10" s="177">
        <v>3300</v>
      </c>
      <c r="D10" s="177" t="s">
        <v>254</v>
      </c>
      <c r="E10" s="178">
        <v>42948</v>
      </c>
      <c r="F10" s="177">
        <v>40</v>
      </c>
      <c r="G10" s="179">
        <v>3610</v>
      </c>
      <c r="H10" s="180">
        <v>3600382657</v>
      </c>
      <c r="I10" s="177">
        <v>3300</v>
      </c>
      <c r="J10" s="177" t="s">
        <v>255</v>
      </c>
      <c r="K10" s="182">
        <v>42964</v>
      </c>
      <c r="L10" s="177">
        <v>50</v>
      </c>
      <c r="M10" s="183">
        <f>-G10</f>
        <v>-3610</v>
      </c>
      <c r="N10" s="198"/>
    </row>
    <row r="11" spans="1:14" ht="17.25" x14ac:dyDescent="0.3">
      <c r="A11" s="139"/>
      <c r="B11" s="176">
        <v>3600267049</v>
      </c>
      <c r="C11" s="177">
        <v>3300</v>
      </c>
      <c r="D11" s="177" t="s">
        <v>254</v>
      </c>
      <c r="E11" s="178">
        <v>42948</v>
      </c>
      <c r="F11" s="177">
        <v>40</v>
      </c>
      <c r="G11" s="179">
        <v>7000</v>
      </c>
      <c r="H11" s="180">
        <v>3600382654</v>
      </c>
      <c r="I11" s="177">
        <v>3300</v>
      </c>
      <c r="J11" s="177" t="s">
        <v>255</v>
      </c>
      <c r="K11" s="182">
        <v>42964</v>
      </c>
      <c r="L11" s="177">
        <v>50</v>
      </c>
      <c r="M11" s="179">
        <f t="shared" ref="M11" si="2">-G11</f>
        <v>-7000</v>
      </c>
      <c r="N11" s="198"/>
    </row>
    <row r="12" spans="1:14" ht="17.25" x14ac:dyDescent="0.3">
      <c r="A12" s="139"/>
      <c r="B12" s="176">
        <v>3600268017</v>
      </c>
      <c r="C12" s="177">
        <v>3300</v>
      </c>
      <c r="D12" s="177" t="s">
        <v>254</v>
      </c>
      <c r="E12" s="178">
        <v>42948</v>
      </c>
      <c r="F12" s="177">
        <v>40</v>
      </c>
      <c r="G12" s="179">
        <v>10000</v>
      </c>
      <c r="H12" s="180">
        <v>3600388389</v>
      </c>
      <c r="I12" s="177">
        <v>3300</v>
      </c>
      <c r="J12" s="177" t="s">
        <v>255</v>
      </c>
      <c r="K12" s="178">
        <v>42964</v>
      </c>
      <c r="L12" s="177">
        <v>50</v>
      </c>
      <c r="M12" s="179">
        <f>-G12</f>
        <v>-10000</v>
      </c>
      <c r="N12" s="198"/>
    </row>
    <row r="13" spans="1:14" ht="17.25" x14ac:dyDescent="0.3">
      <c r="A13" s="139"/>
      <c r="B13" s="65">
        <v>3600272372</v>
      </c>
      <c r="C13" s="133">
        <v>3300</v>
      </c>
      <c r="D13" s="133" t="s">
        <v>254</v>
      </c>
      <c r="E13" s="129">
        <v>42950</v>
      </c>
      <c r="F13" s="133">
        <v>40</v>
      </c>
      <c r="G13" s="136">
        <v>95000</v>
      </c>
      <c r="H13" s="89">
        <v>3600389224</v>
      </c>
      <c r="I13" s="133">
        <v>3300</v>
      </c>
      <c r="J13" s="133" t="s">
        <v>255</v>
      </c>
      <c r="K13" s="129">
        <v>42964</v>
      </c>
      <c r="L13" s="133">
        <v>50</v>
      </c>
      <c r="M13" s="137">
        <f>-G13</f>
        <v>-95000</v>
      </c>
      <c r="N13" s="198"/>
    </row>
    <row r="14" spans="1:14" ht="17.25" x14ac:dyDescent="0.3">
      <c r="A14" s="139"/>
      <c r="B14" s="65">
        <v>3600237978</v>
      </c>
      <c r="C14" s="240">
        <v>3300</v>
      </c>
      <c r="D14" s="240" t="s">
        <v>254</v>
      </c>
      <c r="E14" s="130">
        <v>42956</v>
      </c>
      <c r="F14" s="240">
        <v>40</v>
      </c>
      <c r="G14" s="136">
        <v>3860</v>
      </c>
      <c r="H14" s="89">
        <v>100247806</v>
      </c>
      <c r="I14" s="240">
        <v>3300</v>
      </c>
      <c r="J14" s="239" t="s">
        <v>256</v>
      </c>
      <c r="K14" s="130">
        <v>42965</v>
      </c>
      <c r="L14" s="239">
        <v>50</v>
      </c>
      <c r="M14" s="136">
        <f t="shared" ref="M14" si="3">-G14</f>
        <v>-3860</v>
      </c>
      <c r="N14" s="198"/>
    </row>
    <row r="15" spans="1:14" ht="17.25" x14ac:dyDescent="0.3">
      <c r="A15" s="139"/>
      <c r="B15" s="176">
        <v>3600268012</v>
      </c>
      <c r="C15" s="177">
        <v>3300</v>
      </c>
      <c r="D15" s="177" t="s">
        <v>254</v>
      </c>
      <c r="E15" s="178">
        <v>42948</v>
      </c>
      <c r="F15" s="177">
        <v>40</v>
      </c>
      <c r="G15" s="179">
        <v>1500</v>
      </c>
      <c r="H15" s="180">
        <v>3600390120</v>
      </c>
      <c r="I15" s="177">
        <v>3300</v>
      </c>
      <c r="J15" s="177" t="s">
        <v>255</v>
      </c>
      <c r="K15" s="178">
        <v>42968</v>
      </c>
      <c r="L15" s="177">
        <v>50</v>
      </c>
      <c r="M15" s="179">
        <v>-500</v>
      </c>
      <c r="N15" s="198"/>
    </row>
    <row r="16" spans="1:14" ht="17.25" x14ac:dyDescent="0.3">
      <c r="A16" s="139"/>
      <c r="B16" s="74"/>
      <c r="C16" s="133"/>
      <c r="D16" s="133"/>
      <c r="E16" s="129"/>
      <c r="F16" s="133"/>
      <c r="G16" s="137"/>
      <c r="H16" s="91">
        <v>100281932</v>
      </c>
      <c r="I16" s="133">
        <v>3300</v>
      </c>
      <c r="J16" s="133" t="s">
        <v>256</v>
      </c>
      <c r="K16" s="129">
        <v>42991</v>
      </c>
      <c r="L16" s="133">
        <v>50</v>
      </c>
      <c r="M16" s="137">
        <v>-1000</v>
      </c>
      <c r="N16" s="198"/>
    </row>
    <row r="17" spans="1:14" ht="17.25" x14ac:dyDescent="0.3">
      <c r="A17" s="139"/>
      <c r="B17" s="65">
        <v>3600275364</v>
      </c>
      <c r="C17" s="133">
        <v>3300</v>
      </c>
      <c r="D17" s="133" t="s">
        <v>254</v>
      </c>
      <c r="E17" s="130">
        <v>42950</v>
      </c>
      <c r="F17" s="133">
        <v>40</v>
      </c>
      <c r="G17" s="136">
        <v>3120</v>
      </c>
      <c r="H17" s="89">
        <v>100222735</v>
      </c>
      <c r="I17" s="133">
        <v>3300</v>
      </c>
      <c r="J17" s="133" t="s">
        <v>256</v>
      </c>
      <c r="K17" s="130">
        <v>42968</v>
      </c>
      <c r="L17" s="133"/>
      <c r="M17" s="136">
        <f t="shared" ref="M17" si="4">-G17</f>
        <v>-3120</v>
      </c>
      <c r="N17" s="198"/>
    </row>
    <row r="18" spans="1:14" ht="17.25" x14ac:dyDescent="0.3">
      <c r="A18" s="139"/>
      <c r="B18" s="65">
        <v>3600275734</v>
      </c>
      <c r="C18" s="133">
        <v>3300</v>
      </c>
      <c r="D18" s="133" t="s">
        <v>254</v>
      </c>
      <c r="E18" s="129">
        <v>42950</v>
      </c>
      <c r="F18" s="133">
        <v>40</v>
      </c>
      <c r="G18" s="136">
        <v>6020</v>
      </c>
      <c r="H18" s="89">
        <v>3600389737</v>
      </c>
      <c r="I18" s="133">
        <v>3300</v>
      </c>
      <c r="J18" s="133" t="s">
        <v>255</v>
      </c>
      <c r="K18" s="129">
        <v>42968</v>
      </c>
      <c r="L18" s="133">
        <v>50</v>
      </c>
      <c r="M18" s="137">
        <f>-G18</f>
        <v>-6020</v>
      </c>
      <c r="N18" s="198"/>
    </row>
    <row r="19" spans="1:14" ht="17.25" x14ac:dyDescent="0.3">
      <c r="A19" s="139"/>
      <c r="B19" s="176">
        <v>3600268013</v>
      </c>
      <c r="C19" s="177">
        <v>3300</v>
      </c>
      <c r="D19" s="177" t="s">
        <v>254</v>
      </c>
      <c r="E19" s="178">
        <v>42948</v>
      </c>
      <c r="F19" s="177">
        <v>40</v>
      </c>
      <c r="G19" s="179">
        <v>7002</v>
      </c>
      <c r="H19" s="180">
        <v>100245247</v>
      </c>
      <c r="I19" s="177">
        <v>3300</v>
      </c>
      <c r="J19" s="177" t="s">
        <v>256</v>
      </c>
      <c r="K19" s="178">
        <v>42969</v>
      </c>
      <c r="L19" s="177"/>
      <c r="M19" s="179">
        <v>-540</v>
      </c>
      <c r="N19" s="198"/>
    </row>
    <row r="20" spans="1:14" ht="17.25" x14ac:dyDescent="0.3">
      <c r="A20" s="139"/>
      <c r="B20" s="74"/>
      <c r="C20" s="133"/>
      <c r="D20" s="133"/>
      <c r="E20" s="129"/>
      <c r="F20" s="133"/>
      <c r="G20" s="137"/>
      <c r="H20" s="91">
        <v>3600388423</v>
      </c>
      <c r="I20" s="133">
        <v>3300</v>
      </c>
      <c r="J20" s="133" t="s">
        <v>255</v>
      </c>
      <c r="K20" s="129">
        <v>42970</v>
      </c>
      <c r="L20" s="133">
        <v>50</v>
      </c>
      <c r="M20" s="137">
        <v>-6462</v>
      </c>
      <c r="N20" s="198"/>
    </row>
    <row r="21" spans="1:14" ht="17.25" x14ac:dyDescent="0.3">
      <c r="A21" s="139"/>
      <c r="B21" s="65">
        <v>3600274562</v>
      </c>
      <c r="C21" s="133">
        <v>3300</v>
      </c>
      <c r="D21" s="133" t="s">
        <v>254</v>
      </c>
      <c r="E21" s="129">
        <v>42950</v>
      </c>
      <c r="F21" s="133">
        <v>40</v>
      </c>
      <c r="G21" s="136">
        <v>32000</v>
      </c>
      <c r="H21" s="89">
        <v>100245248</v>
      </c>
      <c r="I21" s="133">
        <v>3300</v>
      </c>
      <c r="J21" s="133" t="s">
        <v>256</v>
      </c>
      <c r="K21" s="130">
        <v>42969</v>
      </c>
      <c r="L21" s="133"/>
      <c r="M21" s="136">
        <v>-425</v>
      </c>
      <c r="N21" s="198"/>
    </row>
    <row r="22" spans="1:14" ht="17.25" x14ac:dyDescent="0.3">
      <c r="A22" s="139"/>
      <c r="B22" s="65"/>
      <c r="C22" s="133"/>
      <c r="D22" s="133"/>
      <c r="E22" s="129"/>
      <c r="F22" s="133"/>
      <c r="G22" s="136"/>
      <c r="H22" s="89">
        <v>3600388424</v>
      </c>
      <c r="I22" s="133">
        <v>3300</v>
      </c>
      <c r="J22" s="133" t="s">
        <v>255</v>
      </c>
      <c r="K22" s="130">
        <v>42970</v>
      </c>
      <c r="L22" s="133">
        <v>50</v>
      </c>
      <c r="M22" s="136">
        <v>-31575</v>
      </c>
      <c r="N22" s="198"/>
    </row>
    <row r="23" spans="1:14" ht="17.25" x14ac:dyDescent="0.3">
      <c r="A23" s="139"/>
      <c r="B23" s="65">
        <v>3600275354</v>
      </c>
      <c r="C23" s="133">
        <v>3300</v>
      </c>
      <c r="D23" s="133" t="s">
        <v>254</v>
      </c>
      <c r="E23" s="130">
        <v>42950</v>
      </c>
      <c r="F23" s="133">
        <v>40</v>
      </c>
      <c r="G23" s="136">
        <v>18312</v>
      </c>
      <c r="H23" s="89">
        <v>3600371282</v>
      </c>
      <c r="I23" s="133">
        <v>3300</v>
      </c>
      <c r="J23" s="133" t="s">
        <v>255</v>
      </c>
      <c r="K23" s="130">
        <v>42969</v>
      </c>
      <c r="L23" s="133">
        <v>50</v>
      </c>
      <c r="M23" s="136">
        <f t="shared" ref="M23:M24" si="5">-G23</f>
        <v>-18312</v>
      </c>
      <c r="N23" s="198"/>
    </row>
    <row r="24" spans="1:14" ht="17.25" x14ac:dyDescent="0.3">
      <c r="A24" s="139"/>
      <c r="B24" s="65">
        <v>3600207650</v>
      </c>
      <c r="C24" s="240">
        <v>3300</v>
      </c>
      <c r="D24" s="240" t="s">
        <v>254</v>
      </c>
      <c r="E24" s="130">
        <v>42956</v>
      </c>
      <c r="F24" s="240">
        <v>40</v>
      </c>
      <c r="G24" s="136">
        <v>10000</v>
      </c>
      <c r="H24" s="91">
        <v>3600390729</v>
      </c>
      <c r="I24" s="133">
        <v>3300</v>
      </c>
      <c r="J24" s="133" t="s">
        <v>255</v>
      </c>
      <c r="K24" s="129">
        <v>42970</v>
      </c>
      <c r="L24" s="135">
        <v>50</v>
      </c>
      <c r="M24" s="137">
        <f t="shared" si="5"/>
        <v>-10000</v>
      </c>
      <c r="N24" s="198"/>
    </row>
    <row r="25" spans="1:14" ht="17.25" x14ac:dyDescent="0.3">
      <c r="A25" s="139"/>
      <c r="B25" s="176">
        <v>3600209695</v>
      </c>
      <c r="C25" s="177">
        <v>3300</v>
      </c>
      <c r="D25" s="177" t="s">
        <v>254</v>
      </c>
      <c r="E25" s="178">
        <v>42948</v>
      </c>
      <c r="F25" s="177">
        <v>40</v>
      </c>
      <c r="G25" s="179">
        <v>10000</v>
      </c>
      <c r="H25" s="180">
        <v>3600389640</v>
      </c>
      <c r="I25" s="177">
        <v>3300</v>
      </c>
      <c r="J25" s="177" t="s">
        <v>255</v>
      </c>
      <c r="K25" s="182">
        <v>42970</v>
      </c>
      <c r="L25" s="177">
        <v>50</v>
      </c>
      <c r="M25" s="183">
        <f>-G25</f>
        <v>-10000</v>
      </c>
      <c r="N25" s="198"/>
    </row>
    <row r="26" spans="1:14" ht="17.25" x14ac:dyDescent="0.3">
      <c r="A26" s="139"/>
      <c r="B26" s="176">
        <v>3600268015</v>
      </c>
      <c r="C26" s="177">
        <v>3300</v>
      </c>
      <c r="D26" s="177" t="s">
        <v>254</v>
      </c>
      <c r="E26" s="178">
        <v>42948</v>
      </c>
      <c r="F26" s="177">
        <v>40</v>
      </c>
      <c r="G26" s="179">
        <v>10000</v>
      </c>
      <c r="H26" s="180">
        <v>100245249</v>
      </c>
      <c r="I26" s="177">
        <v>3300</v>
      </c>
      <c r="J26" s="177" t="s">
        <v>256</v>
      </c>
      <c r="K26" s="178">
        <v>42970</v>
      </c>
      <c r="L26" s="177"/>
      <c r="M26" s="179">
        <v>-110</v>
      </c>
      <c r="N26" s="198"/>
    </row>
    <row r="27" spans="1:14" ht="17.25" x14ac:dyDescent="0.3">
      <c r="A27" s="139"/>
      <c r="B27" s="74"/>
      <c r="C27" s="133"/>
      <c r="D27" s="133"/>
      <c r="E27" s="129"/>
      <c r="F27" s="133"/>
      <c r="G27" s="137"/>
      <c r="H27" s="91">
        <v>3600390820</v>
      </c>
      <c r="I27" s="133">
        <v>3300</v>
      </c>
      <c r="J27" s="133" t="s">
        <v>255</v>
      </c>
      <c r="K27" s="129">
        <v>42970</v>
      </c>
      <c r="L27" s="133">
        <v>50</v>
      </c>
      <c r="M27" s="137">
        <v>-9890</v>
      </c>
      <c r="N27" s="198"/>
    </row>
    <row r="28" spans="1:14" ht="17.25" x14ac:dyDescent="0.3">
      <c r="A28" s="139"/>
      <c r="B28" s="65">
        <v>3600271695</v>
      </c>
      <c r="C28" s="240">
        <v>3300</v>
      </c>
      <c r="D28" s="240" t="s">
        <v>254</v>
      </c>
      <c r="E28" s="130">
        <v>42956</v>
      </c>
      <c r="F28" s="240">
        <v>40</v>
      </c>
      <c r="G28" s="136">
        <v>5710</v>
      </c>
      <c r="H28" s="89">
        <v>3600389243</v>
      </c>
      <c r="I28" s="240">
        <v>3300</v>
      </c>
      <c r="J28" s="239" t="s">
        <v>255</v>
      </c>
      <c r="K28" s="130">
        <v>42970</v>
      </c>
      <c r="L28" s="239">
        <v>50</v>
      </c>
      <c r="M28" s="136">
        <f>-G28</f>
        <v>-5710</v>
      </c>
      <c r="N28" s="198"/>
    </row>
    <row r="29" spans="1:14" ht="17.25" x14ac:dyDescent="0.3">
      <c r="A29" s="139"/>
      <c r="B29" s="65">
        <v>3600103834</v>
      </c>
      <c r="C29" s="240">
        <v>3300</v>
      </c>
      <c r="D29" s="240" t="s">
        <v>254</v>
      </c>
      <c r="E29" s="130">
        <v>42954</v>
      </c>
      <c r="F29" s="239">
        <v>40</v>
      </c>
      <c r="G29" s="136">
        <v>9560</v>
      </c>
      <c r="H29" s="89">
        <v>3600392309</v>
      </c>
      <c r="I29" s="240">
        <v>3300</v>
      </c>
      <c r="J29" s="240" t="s">
        <v>255</v>
      </c>
      <c r="K29" s="130">
        <v>42971</v>
      </c>
      <c r="L29" s="239">
        <v>50</v>
      </c>
      <c r="M29" s="136">
        <f>-G29</f>
        <v>-9560</v>
      </c>
      <c r="N29" s="198"/>
    </row>
    <row r="30" spans="1:14" ht="17.25" x14ac:dyDescent="0.3">
      <c r="A30" s="139"/>
      <c r="B30" s="176">
        <v>3600267068</v>
      </c>
      <c r="C30" s="177">
        <v>3300</v>
      </c>
      <c r="D30" s="177" t="s">
        <v>254</v>
      </c>
      <c r="E30" s="178">
        <v>42948</v>
      </c>
      <c r="F30" s="177">
        <v>40</v>
      </c>
      <c r="G30" s="179">
        <v>7080</v>
      </c>
      <c r="H30" s="180">
        <v>3600389239</v>
      </c>
      <c r="I30" s="177">
        <v>3300</v>
      </c>
      <c r="J30" s="177" t="s">
        <v>255</v>
      </c>
      <c r="K30" s="178">
        <v>42971</v>
      </c>
      <c r="L30" s="177">
        <v>50</v>
      </c>
      <c r="M30" s="179">
        <f t="shared" ref="M30:M34" si="6">-G30</f>
        <v>-7080</v>
      </c>
      <c r="N30" s="198"/>
    </row>
    <row r="31" spans="1:14" ht="17.25" x14ac:dyDescent="0.3">
      <c r="A31" s="139"/>
      <c r="B31" s="65">
        <v>3600275348</v>
      </c>
      <c r="C31" s="133">
        <v>3300</v>
      </c>
      <c r="D31" s="133" t="s">
        <v>254</v>
      </c>
      <c r="E31" s="130">
        <v>42950</v>
      </c>
      <c r="F31" s="133">
        <v>40</v>
      </c>
      <c r="G31" s="136">
        <v>6800</v>
      </c>
      <c r="H31" s="89">
        <v>3600390731</v>
      </c>
      <c r="I31" s="133">
        <v>3300</v>
      </c>
      <c r="J31" s="133" t="s">
        <v>255</v>
      </c>
      <c r="K31" s="130">
        <v>42971</v>
      </c>
      <c r="L31" s="133">
        <v>50</v>
      </c>
      <c r="M31" s="136">
        <f t="shared" si="6"/>
        <v>-6800</v>
      </c>
      <c r="N31" s="198"/>
    </row>
    <row r="32" spans="1:14" ht="17.25" x14ac:dyDescent="0.3">
      <c r="A32" s="139"/>
      <c r="B32" s="65">
        <v>3600275359</v>
      </c>
      <c r="C32" s="133">
        <v>3300</v>
      </c>
      <c r="D32" s="133" t="s">
        <v>254</v>
      </c>
      <c r="E32" s="129">
        <v>42950</v>
      </c>
      <c r="F32" s="133">
        <v>40</v>
      </c>
      <c r="G32" s="136">
        <v>5288</v>
      </c>
      <c r="H32" s="89">
        <v>3600389761</v>
      </c>
      <c r="I32" s="133">
        <v>3300</v>
      </c>
      <c r="J32" s="133" t="s">
        <v>255</v>
      </c>
      <c r="K32" s="130">
        <v>42971</v>
      </c>
      <c r="L32" s="133">
        <v>50</v>
      </c>
      <c r="M32" s="136">
        <f t="shared" si="6"/>
        <v>-5288</v>
      </c>
      <c r="N32" s="198"/>
    </row>
    <row r="33" spans="1:14" ht="17.25" x14ac:dyDescent="0.3">
      <c r="A33" s="139"/>
      <c r="B33" s="65">
        <v>3600276803</v>
      </c>
      <c r="C33" s="133">
        <v>3300</v>
      </c>
      <c r="D33" s="133" t="s">
        <v>254</v>
      </c>
      <c r="E33" s="129">
        <v>42950</v>
      </c>
      <c r="F33" s="133">
        <v>40</v>
      </c>
      <c r="G33" s="136">
        <v>5288</v>
      </c>
      <c r="H33" s="89">
        <v>3600389952</v>
      </c>
      <c r="I33" s="133">
        <v>3300</v>
      </c>
      <c r="J33" s="133" t="s">
        <v>255</v>
      </c>
      <c r="K33" s="129">
        <v>42971</v>
      </c>
      <c r="L33" s="133">
        <v>50</v>
      </c>
      <c r="M33" s="137">
        <f t="shared" si="6"/>
        <v>-5288</v>
      </c>
      <c r="N33" s="198"/>
    </row>
    <row r="34" spans="1:14" ht="17.25" x14ac:dyDescent="0.3">
      <c r="A34" s="139"/>
      <c r="B34" s="65">
        <v>3600276902</v>
      </c>
      <c r="C34" s="133">
        <v>3300</v>
      </c>
      <c r="D34" s="133" t="s">
        <v>254</v>
      </c>
      <c r="E34" s="129">
        <v>42950</v>
      </c>
      <c r="F34" s="133">
        <v>40</v>
      </c>
      <c r="G34" s="136">
        <v>3620</v>
      </c>
      <c r="H34" s="89">
        <v>3600391815</v>
      </c>
      <c r="I34" s="133">
        <v>3300</v>
      </c>
      <c r="J34" s="133" t="s">
        <v>255</v>
      </c>
      <c r="K34" s="130">
        <v>42971</v>
      </c>
      <c r="L34" s="133">
        <v>50</v>
      </c>
      <c r="M34" s="137">
        <f t="shared" si="6"/>
        <v>-3620</v>
      </c>
      <c r="N34" s="198"/>
    </row>
    <row r="35" spans="1:14" ht="17.25" x14ac:dyDescent="0.3">
      <c r="A35" s="127">
        <v>2000400429</v>
      </c>
      <c r="B35" s="176">
        <v>3600209697</v>
      </c>
      <c r="C35" s="177">
        <v>3300</v>
      </c>
      <c r="D35" s="177" t="s">
        <v>254</v>
      </c>
      <c r="E35" s="178">
        <v>42948</v>
      </c>
      <c r="F35" s="177">
        <v>40</v>
      </c>
      <c r="G35" s="179">
        <v>10000</v>
      </c>
      <c r="H35" s="180">
        <v>3600393163</v>
      </c>
      <c r="I35" s="177">
        <v>3300</v>
      </c>
      <c r="J35" s="177" t="s">
        <v>255</v>
      </c>
      <c r="K35" s="182">
        <v>42978</v>
      </c>
      <c r="L35" s="177">
        <v>50</v>
      </c>
      <c r="M35" s="183">
        <f>-G35</f>
        <v>-10000</v>
      </c>
      <c r="N35" s="125"/>
    </row>
    <row r="36" spans="1:14" ht="17.25" x14ac:dyDescent="0.3">
      <c r="A36" s="127">
        <v>2000400429</v>
      </c>
      <c r="B36" s="176">
        <v>3600263567</v>
      </c>
      <c r="C36" s="177">
        <v>3300</v>
      </c>
      <c r="D36" s="177" t="s">
        <v>254</v>
      </c>
      <c r="E36" s="178">
        <v>42948</v>
      </c>
      <c r="F36" s="177">
        <v>40</v>
      </c>
      <c r="G36" s="179">
        <v>10000</v>
      </c>
      <c r="H36" s="180">
        <v>100255107</v>
      </c>
      <c r="I36" s="177">
        <v>3300</v>
      </c>
      <c r="J36" s="177" t="s">
        <v>256</v>
      </c>
      <c r="K36" s="182">
        <v>42972</v>
      </c>
      <c r="L36" s="181"/>
      <c r="M36" s="183">
        <v>-780</v>
      </c>
      <c r="N36" s="125"/>
    </row>
    <row r="37" spans="1:14" ht="17.25" x14ac:dyDescent="0.3">
      <c r="A37" s="127">
        <v>2000400429</v>
      </c>
      <c r="B37" s="65"/>
      <c r="C37" s="240"/>
      <c r="D37" s="240"/>
      <c r="E37" s="130"/>
      <c r="F37" s="240"/>
      <c r="G37" s="136"/>
      <c r="H37" s="91">
        <v>3600392314</v>
      </c>
      <c r="I37" s="133">
        <v>3300</v>
      </c>
      <c r="J37" s="133" t="s">
        <v>255</v>
      </c>
      <c r="K37" s="144">
        <v>42972</v>
      </c>
      <c r="L37" s="133">
        <v>50</v>
      </c>
      <c r="M37" s="137">
        <v>-9220</v>
      </c>
      <c r="N37" s="125"/>
    </row>
    <row r="38" spans="1:14" ht="17.25" x14ac:dyDescent="0.3">
      <c r="A38" s="127">
        <v>2000400429</v>
      </c>
      <c r="B38" s="74"/>
      <c r="C38" s="133"/>
      <c r="D38" s="133"/>
      <c r="E38" s="129"/>
      <c r="F38" s="133"/>
      <c r="G38" s="137"/>
      <c r="H38" s="90">
        <v>100204769</v>
      </c>
      <c r="I38" s="146">
        <v>3300</v>
      </c>
      <c r="J38" s="146" t="s">
        <v>257</v>
      </c>
      <c r="K38" s="147">
        <v>42948</v>
      </c>
      <c r="L38" s="146"/>
      <c r="M38" s="143">
        <v>-45050</v>
      </c>
      <c r="N38" s="125"/>
    </row>
    <row r="39" spans="1:14" ht="17.25" x14ac:dyDescent="0.3">
      <c r="A39" s="127">
        <v>2000400429</v>
      </c>
      <c r="B39" s="74"/>
      <c r="C39" s="133"/>
      <c r="D39" s="133"/>
      <c r="E39" s="129"/>
      <c r="F39" s="133"/>
      <c r="G39" s="137"/>
      <c r="H39" s="90">
        <v>100204769</v>
      </c>
      <c r="I39" s="146">
        <v>3300</v>
      </c>
      <c r="J39" s="146" t="s">
        <v>257</v>
      </c>
      <c r="K39" s="147">
        <v>42948</v>
      </c>
      <c r="L39" s="146"/>
      <c r="M39" s="143">
        <v>45050</v>
      </c>
      <c r="N39" s="125"/>
    </row>
    <row r="40" spans="1:14" ht="17.25" x14ac:dyDescent="0.3">
      <c r="A40" s="193">
        <v>2000400429</v>
      </c>
      <c r="B40" s="176">
        <v>3600267051</v>
      </c>
      <c r="C40" s="177">
        <v>3300</v>
      </c>
      <c r="D40" s="177" t="s">
        <v>254</v>
      </c>
      <c r="E40" s="178">
        <v>42948</v>
      </c>
      <c r="F40" s="177">
        <v>40</v>
      </c>
      <c r="G40" s="179">
        <v>9860</v>
      </c>
      <c r="H40" s="180">
        <v>3600454741</v>
      </c>
      <c r="I40" s="177">
        <v>3300</v>
      </c>
      <c r="J40" s="177" t="s">
        <v>255</v>
      </c>
      <c r="K40" s="178">
        <v>42979</v>
      </c>
      <c r="L40" s="177">
        <v>50</v>
      </c>
      <c r="M40" s="179">
        <v>-9860</v>
      </c>
      <c r="N40" s="125"/>
    </row>
    <row r="41" spans="1:14" ht="17.25" x14ac:dyDescent="0.3">
      <c r="A41" s="193">
        <v>2000400429</v>
      </c>
      <c r="B41" s="176">
        <v>3600267069</v>
      </c>
      <c r="C41" s="177">
        <v>3300</v>
      </c>
      <c r="D41" s="177" t="s">
        <v>254</v>
      </c>
      <c r="E41" s="178">
        <v>42948</v>
      </c>
      <c r="F41" s="177">
        <v>40</v>
      </c>
      <c r="G41" s="179">
        <v>55700</v>
      </c>
      <c r="H41" s="180"/>
      <c r="I41" s="177"/>
      <c r="J41" s="177"/>
      <c r="K41" s="178"/>
      <c r="L41" s="177"/>
      <c r="M41" s="179"/>
      <c r="N41" s="125">
        <f>G41+M41</f>
        <v>55700</v>
      </c>
    </row>
    <row r="42" spans="1:14" ht="17.25" x14ac:dyDescent="0.3">
      <c r="A42" s="193">
        <v>2000400429</v>
      </c>
      <c r="B42" s="176">
        <v>3600267727</v>
      </c>
      <c r="C42" s="177">
        <v>3300</v>
      </c>
      <c r="D42" s="177" t="s">
        <v>254</v>
      </c>
      <c r="E42" s="178">
        <v>42948</v>
      </c>
      <c r="F42" s="177">
        <v>40</v>
      </c>
      <c r="G42" s="179">
        <v>3720</v>
      </c>
      <c r="H42" s="180"/>
      <c r="I42" s="177"/>
      <c r="J42" s="177"/>
      <c r="K42" s="178"/>
      <c r="L42" s="177"/>
      <c r="M42" s="179"/>
      <c r="N42" s="125">
        <f t="shared" ref="N42:N76" si="7">G42+M42</f>
        <v>3720</v>
      </c>
    </row>
    <row r="43" spans="1:14" ht="17.25" x14ac:dyDescent="0.3">
      <c r="A43" s="193">
        <v>2000400429</v>
      </c>
      <c r="B43" s="176">
        <v>3600267815</v>
      </c>
      <c r="C43" s="177">
        <v>3300</v>
      </c>
      <c r="D43" s="177" t="s">
        <v>254</v>
      </c>
      <c r="E43" s="178">
        <v>42948</v>
      </c>
      <c r="F43" s="177">
        <v>40</v>
      </c>
      <c r="G43" s="179">
        <v>9316</v>
      </c>
      <c r="H43" s="180"/>
      <c r="I43" s="177"/>
      <c r="J43" s="177"/>
      <c r="K43" s="178"/>
      <c r="L43" s="177"/>
      <c r="M43" s="179"/>
      <c r="N43" s="125">
        <f t="shared" si="7"/>
        <v>9316</v>
      </c>
    </row>
    <row r="44" spans="1:14" ht="17.25" x14ac:dyDescent="0.3">
      <c r="A44" s="193">
        <v>2000400429</v>
      </c>
      <c r="B44" s="176">
        <v>3600267833</v>
      </c>
      <c r="C44" s="177">
        <v>3300</v>
      </c>
      <c r="D44" s="177" t="s">
        <v>254</v>
      </c>
      <c r="E44" s="178">
        <v>42948</v>
      </c>
      <c r="F44" s="177">
        <v>40</v>
      </c>
      <c r="G44" s="179">
        <v>12000</v>
      </c>
      <c r="H44" s="180">
        <v>3600447636</v>
      </c>
      <c r="I44" s="177">
        <v>3300</v>
      </c>
      <c r="J44" s="177" t="s">
        <v>255</v>
      </c>
      <c r="K44" s="178">
        <v>42979</v>
      </c>
      <c r="L44" s="177">
        <v>50</v>
      </c>
      <c r="M44" s="179">
        <f>-G44</f>
        <v>-12000</v>
      </c>
      <c r="N44" s="125">
        <f t="shared" si="7"/>
        <v>0</v>
      </c>
    </row>
    <row r="45" spans="1:14" ht="17.25" x14ac:dyDescent="0.3">
      <c r="A45" s="193">
        <v>2000400429</v>
      </c>
      <c r="B45" s="176">
        <v>3600268009</v>
      </c>
      <c r="C45" s="177">
        <v>3300</v>
      </c>
      <c r="D45" s="177" t="s">
        <v>254</v>
      </c>
      <c r="E45" s="178">
        <v>42948</v>
      </c>
      <c r="F45" s="177">
        <v>40</v>
      </c>
      <c r="G45" s="179">
        <v>15040</v>
      </c>
      <c r="H45" s="180"/>
      <c r="I45" s="177"/>
      <c r="J45" s="177"/>
      <c r="K45" s="178"/>
      <c r="L45" s="177"/>
      <c r="M45" s="179"/>
      <c r="N45" s="125">
        <f>G45+M45</f>
        <v>15040</v>
      </c>
    </row>
    <row r="46" spans="1:14" ht="17.25" x14ac:dyDescent="0.3">
      <c r="A46" s="145">
        <v>2000400429</v>
      </c>
      <c r="B46" s="69">
        <v>3600271774</v>
      </c>
      <c r="C46" s="146">
        <v>3300</v>
      </c>
      <c r="D46" s="146" t="s">
        <v>254</v>
      </c>
      <c r="E46" s="147">
        <v>42950</v>
      </c>
      <c r="F46" s="146">
        <v>40</v>
      </c>
      <c r="G46" s="143">
        <v>16200</v>
      </c>
      <c r="H46" s="90">
        <v>3600368733</v>
      </c>
      <c r="I46" s="146">
        <v>3300</v>
      </c>
      <c r="J46" s="146" t="s">
        <v>255</v>
      </c>
      <c r="K46" s="147">
        <v>42958</v>
      </c>
      <c r="L46" s="146">
        <v>50</v>
      </c>
      <c r="M46" s="143">
        <v>-16200</v>
      </c>
      <c r="N46" s="164">
        <f t="shared" ref="N46" si="8">G46+M46</f>
        <v>0</v>
      </c>
    </row>
    <row r="47" spans="1:14" ht="17.25" x14ac:dyDescent="0.3">
      <c r="A47" s="127">
        <v>2000400429</v>
      </c>
      <c r="B47" s="176">
        <v>3600274298</v>
      </c>
      <c r="C47" s="177">
        <v>3300</v>
      </c>
      <c r="D47" s="177" t="s">
        <v>254</v>
      </c>
      <c r="E47" s="178">
        <v>42950</v>
      </c>
      <c r="F47" s="177">
        <v>40</v>
      </c>
      <c r="G47" s="179">
        <v>8396</v>
      </c>
      <c r="H47" s="180">
        <v>3600390634</v>
      </c>
      <c r="I47" s="177">
        <v>3300</v>
      </c>
      <c r="J47" s="177" t="s">
        <v>255</v>
      </c>
      <c r="K47" s="178">
        <v>42978</v>
      </c>
      <c r="L47" s="177">
        <v>50</v>
      </c>
      <c r="M47" s="179">
        <f>-G47</f>
        <v>-8396</v>
      </c>
      <c r="N47" s="125">
        <f t="shared" si="7"/>
        <v>0</v>
      </c>
    </row>
    <row r="48" spans="1:14" ht="17.25" x14ac:dyDescent="0.3">
      <c r="A48" s="127">
        <v>2000400429</v>
      </c>
      <c r="B48" s="176">
        <v>3600275730</v>
      </c>
      <c r="C48" s="177">
        <v>3300</v>
      </c>
      <c r="D48" s="177" t="s">
        <v>254</v>
      </c>
      <c r="E48" s="178">
        <v>42950</v>
      </c>
      <c r="F48" s="177">
        <v>40</v>
      </c>
      <c r="G48" s="179">
        <v>8040</v>
      </c>
      <c r="H48" s="180">
        <v>3600389987</v>
      </c>
      <c r="I48" s="177">
        <v>3300</v>
      </c>
      <c r="J48" s="177" t="s">
        <v>255</v>
      </c>
      <c r="K48" s="178">
        <v>42976</v>
      </c>
      <c r="L48" s="177">
        <v>50</v>
      </c>
      <c r="M48" s="179">
        <f t="shared" ref="M48" si="9">-G48</f>
        <v>-8040</v>
      </c>
      <c r="N48" s="125">
        <f t="shared" si="7"/>
        <v>0</v>
      </c>
    </row>
    <row r="49" spans="1:14" ht="17.25" x14ac:dyDescent="0.3">
      <c r="A49" s="127">
        <v>2000400429</v>
      </c>
      <c r="B49" s="176">
        <v>3600275733</v>
      </c>
      <c r="C49" s="177">
        <v>3300</v>
      </c>
      <c r="D49" s="177" t="s">
        <v>254</v>
      </c>
      <c r="E49" s="178">
        <v>42950</v>
      </c>
      <c r="F49" s="177">
        <v>40</v>
      </c>
      <c r="G49" s="179">
        <v>10000</v>
      </c>
      <c r="H49" s="180">
        <v>100255106</v>
      </c>
      <c r="I49" s="177">
        <v>3300</v>
      </c>
      <c r="J49" s="177" t="s">
        <v>256</v>
      </c>
      <c r="K49" s="178">
        <v>42972</v>
      </c>
      <c r="L49" s="177"/>
      <c r="M49" s="179">
        <v>-1968</v>
      </c>
      <c r="N49" s="125"/>
    </row>
    <row r="50" spans="1:14" ht="17.25" x14ac:dyDescent="0.3">
      <c r="A50" s="127">
        <v>2000400429</v>
      </c>
      <c r="B50" s="65"/>
      <c r="C50" s="133"/>
      <c r="D50" s="133"/>
      <c r="E50" s="129"/>
      <c r="F50" s="133"/>
      <c r="G50" s="136"/>
      <c r="H50" s="180">
        <v>3600391825</v>
      </c>
      <c r="I50" s="177">
        <v>3300</v>
      </c>
      <c r="J50" s="177" t="s">
        <v>255</v>
      </c>
      <c r="K50" s="178">
        <v>42972</v>
      </c>
      <c r="L50" s="177">
        <v>50</v>
      </c>
      <c r="M50" s="179">
        <v>-8032</v>
      </c>
      <c r="N50" s="125"/>
    </row>
    <row r="51" spans="1:14" ht="17.25" x14ac:dyDescent="0.3">
      <c r="A51" s="127">
        <v>2000400429</v>
      </c>
      <c r="B51" s="176">
        <v>3600275738</v>
      </c>
      <c r="C51" s="177">
        <v>3300</v>
      </c>
      <c r="D51" s="177" t="s">
        <v>254</v>
      </c>
      <c r="E51" s="178">
        <v>42950</v>
      </c>
      <c r="F51" s="177">
        <v>40</v>
      </c>
      <c r="G51" s="179">
        <v>9820</v>
      </c>
      <c r="H51" s="180">
        <v>100245254</v>
      </c>
      <c r="I51" s="177">
        <v>3300</v>
      </c>
      <c r="J51" s="177" t="s">
        <v>256</v>
      </c>
      <c r="K51" s="178">
        <v>42977</v>
      </c>
      <c r="L51" s="177"/>
      <c r="M51" s="179">
        <v>-2400</v>
      </c>
      <c r="N51" s="125"/>
    </row>
    <row r="52" spans="1:14" ht="17.25" x14ac:dyDescent="0.3">
      <c r="A52" s="127">
        <v>2000400429</v>
      </c>
      <c r="B52" s="65"/>
      <c r="C52" s="133"/>
      <c r="D52" s="133"/>
      <c r="E52" s="129"/>
      <c r="F52" s="133"/>
      <c r="G52" s="136"/>
      <c r="H52" s="180">
        <v>3600394823</v>
      </c>
      <c r="I52" s="177">
        <v>3300</v>
      </c>
      <c r="J52" s="177" t="s">
        <v>255</v>
      </c>
      <c r="K52" s="178">
        <v>42978</v>
      </c>
      <c r="L52" s="177">
        <v>50</v>
      </c>
      <c r="M52" s="179">
        <v>-7420</v>
      </c>
      <c r="N52" s="125"/>
    </row>
    <row r="53" spans="1:14" ht="17.25" x14ac:dyDescent="0.3">
      <c r="A53" s="127">
        <v>2000400429</v>
      </c>
      <c r="B53" s="176">
        <v>3600275743</v>
      </c>
      <c r="C53" s="177">
        <v>3300</v>
      </c>
      <c r="D53" s="177" t="s">
        <v>254</v>
      </c>
      <c r="E53" s="178">
        <v>42950</v>
      </c>
      <c r="F53" s="177">
        <v>40</v>
      </c>
      <c r="G53" s="179">
        <v>9100</v>
      </c>
      <c r="H53" s="180">
        <v>3600393616</v>
      </c>
      <c r="I53" s="177">
        <v>3300</v>
      </c>
      <c r="J53" s="177" t="s">
        <v>255</v>
      </c>
      <c r="K53" s="178">
        <v>42975</v>
      </c>
      <c r="L53" s="177">
        <v>50</v>
      </c>
      <c r="M53" s="179">
        <f t="shared" ref="M53:M55" si="10">-G53</f>
        <v>-9100</v>
      </c>
      <c r="N53" s="125">
        <f t="shared" si="7"/>
        <v>0</v>
      </c>
    </row>
    <row r="54" spans="1:14" ht="17.25" x14ac:dyDescent="0.3">
      <c r="A54" s="127">
        <v>2000400429</v>
      </c>
      <c r="B54" s="176">
        <v>3600276801</v>
      </c>
      <c r="C54" s="177">
        <v>3300</v>
      </c>
      <c r="D54" s="177" t="s">
        <v>254</v>
      </c>
      <c r="E54" s="178">
        <v>42950</v>
      </c>
      <c r="F54" s="177">
        <v>40</v>
      </c>
      <c r="G54" s="179">
        <v>9976</v>
      </c>
      <c r="H54" s="180">
        <v>3600391842</v>
      </c>
      <c r="I54" s="177">
        <v>3300</v>
      </c>
      <c r="J54" s="177" t="s">
        <v>255</v>
      </c>
      <c r="K54" s="178">
        <v>42975</v>
      </c>
      <c r="L54" s="177">
        <v>50</v>
      </c>
      <c r="M54" s="179">
        <f t="shared" si="10"/>
        <v>-9976</v>
      </c>
      <c r="N54" s="125">
        <f t="shared" si="7"/>
        <v>0</v>
      </c>
    </row>
    <row r="55" spans="1:14" ht="17.25" x14ac:dyDescent="0.3">
      <c r="A55" s="127">
        <v>2000400429</v>
      </c>
      <c r="B55" s="176">
        <v>3600276804</v>
      </c>
      <c r="C55" s="177">
        <v>3300</v>
      </c>
      <c r="D55" s="177" t="s">
        <v>254</v>
      </c>
      <c r="E55" s="178">
        <v>42950</v>
      </c>
      <c r="F55" s="177">
        <v>40</v>
      </c>
      <c r="G55" s="179">
        <v>6000</v>
      </c>
      <c r="H55" s="180">
        <v>3600392313</v>
      </c>
      <c r="I55" s="177">
        <v>3300</v>
      </c>
      <c r="J55" s="177" t="s">
        <v>255</v>
      </c>
      <c r="K55" s="178">
        <v>42972</v>
      </c>
      <c r="L55" s="177">
        <v>50</v>
      </c>
      <c r="M55" s="179">
        <f t="shared" si="10"/>
        <v>-6000</v>
      </c>
      <c r="N55" s="125">
        <f t="shared" si="7"/>
        <v>0</v>
      </c>
    </row>
    <row r="56" spans="1:14" ht="17.25" x14ac:dyDescent="0.3">
      <c r="A56" s="127">
        <v>2000400429</v>
      </c>
      <c r="B56" s="65">
        <v>3600271772</v>
      </c>
      <c r="C56" s="133">
        <v>3300</v>
      </c>
      <c r="D56" s="133" t="s">
        <v>254</v>
      </c>
      <c r="E56" s="129">
        <v>42950</v>
      </c>
      <c r="F56" s="133">
        <v>40</v>
      </c>
      <c r="G56" s="136">
        <v>109000</v>
      </c>
      <c r="H56" s="89">
        <v>3600406951</v>
      </c>
      <c r="I56" s="133">
        <v>3300</v>
      </c>
      <c r="J56" s="133" t="s">
        <v>255</v>
      </c>
      <c r="K56" s="129">
        <v>42985</v>
      </c>
      <c r="L56" s="133">
        <v>50</v>
      </c>
      <c r="M56" s="137">
        <f>-G56</f>
        <v>-109000</v>
      </c>
      <c r="N56" s="125">
        <f t="shared" si="7"/>
        <v>0</v>
      </c>
    </row>
    <row r="57" spans="1:14" ht="17.25" x14ac:dyDescent="0.3">
      <c r="A57" s="127">
        <v>2000400429</v>
      </c>
      <c r="B57" s="65">
        <v>3600274289</v>
      </c>
      <c r="C57" s="133">
        <v>3300</v>
      </c>
      <c r="D57" s="133" t="s">
        <v>254</v>
      </c>
      <c r="E57" s="129">
        <v>42950</v>
      </c>
      <c r="F57" s="133">
        <v>40</v>
      </c>
      <c r="G57" s="136">
        <v>8724</v>
      </c>
      <c r="H57" s="89"/>
      <c r="I57" s="133"/>
      <c r="J57" s="133"/>
      <c r="K57" s="130"/>
      <c r="L57" s="133"/>
      <c r="M57" s="137"/>
      <c r="N57" s="125">
        <f t="shared" si="7"/>
        <v>8724</v>
      </c>
    </row>
    <row r="58" spans="1:14" ht="17.25" x14ac:dyDescent="0.3">
      <c r="A58" s="193">
        <v>2000400429</v>
      </c>
      <c r="B58" s="176">
        <v>3600274300</v>
      </c>
      <c r="C58" s="177">
        <v>3300</v>
      </c>
      <c r="D58" s="177" t="s">
        <v>254</v>
      </c>
      <c r="E58" s="178">
        <v>42950</v>
      </c>
      <c r="F58" s="177">
        <v>40</v>
      </c>
      <c r="G58" s="179">
        <v>9200</v>
      </c>
      <c r="H58" s="180">
        <v>3600425810</v>
      </c>
      <c r="I58" s="177">
        <v>3300</v>
      </c>
      <c r="J58" s="177" t="s">
        <v>255</v>
      </c>
      <c r="K58" s="178">
        <v>42979</v>
      </c>
      <c r="L58" s="177">
        <v>50</v>
      </c>
      <c r="M58" s="179">
        <f>-G58</f>
        <v>-9200</v>
      </c>
      <c r="N58" s="125">
        <f t="shared" si="7"/>
        <v>0</v>
      </c>
    </row>
    <row r="59" spans="1:14" ht="17.25" x14ac:dyDescent="0.3">
      <c r="A59" s="127">
        <v>2000400429</v>
      </c>
      <c r="B59" s="74">
        <v>3600274560</v>
      </c>
      <c r="C59" s="133">
        <v>3300</v>
      </c>
      <c r="D59" s="133" t="s">
        <v>254</v>
      </c>
      <c r="E59" s="129">
        <v>42950</v>
      </c>
      <c r="F59" s="133">
        <v>40</v>
      </c>
      <c r="G59" s="137">
        <v>9760</v>
      </c>
      <c r="H59" s="89"/>
      <c r="I59" s="133"/>
      <c r="J59" s="133"/>
      <c r="K59" s="130"/>
      <c r="L59" s="133"/>
      <c r="M59" s="137"/>
      <c r="N59" s="125">
        <f t="shared" si="7"/>
        <v>9760</v>
      </c>
    </row>
    <row r="60" spans="1:14" ht="17.25" x14ac:dyDescent="0.3">
      <c r="A60" s="193">
        <v>2000400429</v>
      </c>
      <c r="B60" s="176">
        <v>3600274566</v>
      </c>
      <c r="C60" s="177">
        <v>3300</v>
      </c>
      <c r="D60" s="177" t="s">
        <v>254</v>
      </c>
      <c r="E60" s="178">
        <v>42950</v>
      </c>
      <c r="F60" s="177">
        <v>40</v>
      </c>
      <c r="G60" s="179">
        <v>10000</v>
      </c>
      <c r="H60" s="180">
        <v>3600423837</v>
      </c>
      <c r="I60" s="177">
        <v>3300</v>
      </c>
      <c r="J60" s="177" t="s">
        <v>255</v>
      </c>
      <c r="K60" s="178">
        <v>42979</v>
      </c>
      <c r="L60" s="177">
        <v>50</v>
      </c>
      <c r="M60" s="179">
        <v>-10000</v>
      </c>
      <c r="N60" s="125">
        <f t="shared" si="7"/>
        <v>0</v>
      </c>
    </row>
    <row r="61" spans="1:14" ht="17.25" x14ac:dyDescent="0.3">
      <c r="A61" s="193">
        <v>2000400429</v>
      </c>
      <c r="B61" s="176">
        <v>3600275349</v>
      </c>
      <c r="C61" s="177">
        <v>3300</v>
      </c>
      <c r="D61" s="177" t="s">
        <v>254</v>
      </c>
      <c r="E61" s="178">
        <v>42950</v>
      </c>
      <c r="F61" s="177">
        <v>40</v>
      </c>
      <c r="G61" s="179">
        <v>10000</v>
      </c>
      <c r="H61" s="180">
        <v>3600435215</v>
      </c>
      <c r="I61" s="177">
        <v>3300</v>
      </c>
      <c r="J61" s="177" t="s">
        <v>255</v>
      </c>
      <c r="K61" s="178">
        <v>42982</v>
      </c>
      <c r="L61" s="177"/>
      <c r="M61" s="179">
        <f>-G61</f>
        <v>-10000</v>
      </c>
      <c r="N61" s="125">
        <f t="shared" si="7"/>
        <v>0</v>
      </c>
    </row>
    <row r="62" spans="1:14" ht="17.25" x14ac:dyDescent="0.3">
      <c r="A62" s="127">
        <v>2000400429</v>
      </c>
      <c r="B62" s="74">
        <v>3600275350</v>
      </c>
      <c r="C62" s="133">
        <v>3300</v>
      </c>
      <c r="D62" s="133" t="s">
        <v>254</v>
      </c>
      <c r="E62" s="129">
        <v>42950</v>
      </c>
      <c r="F62" s="133">
        <v>40</v>
      </c>
      <c r="G62" s="137">
        <v>8724</v>
      </c>
      <c r="H62" s="89">
        <v>100023586</v>
      </c>
      <c r="I62" s="133">
        <v>3300</v>
      </c>
      <c r="J62" s="133" t="s">
        <v>255</v>
      </c>
      <c r="K62" s="129">
        <v>43005</v>
      </c>
      <c r="L62" s="133">
        <v>50</v>
      </c>
      <c r="M62" s="136">
        <v>-400</v>
      </c>
      <c r="N62" s="125"/>
    </row>
    <row r="63" spans="1:14" ht="17.25" x14ac:dyDescent="0.3">
      <c r="A63" s="127">
        <v>2000400429</v>
      </c>
      <c r="B63" s="74"/>
      <c r="C63" s="133"/>
      <c r="D63" s="133"/>
      <c r="E63" s="129"/>
      <c r="F63" s="133"/>
      <c r="G63" s="137"/>
      <c r="H63" s="89">
        <v>3600449511</v>
      </c>
      <c r="I63" s="239">
        <v>3300</v>
      </c>
      <c r="J63" s="239" t="s">
        <v>255</v>
      </c>
      <c r="K63" s="130">
        <v>43006</v>
      </c>
      <c r="L63" s="239">
        <v>50</v>
      </c>
      <c r="M63" s="136">
        <v>-8324</v>
      </c>
      <c r="N63" s="125"/>
    </row>
    <row r="64" spans="1:14" ht="17.25" x14ac:dyDescent="0.3">
      <c r="A64" s="193">
        <v>2000400429</v>
      </c>
      <c r="B64" s="176">
        <v>3600275351</v>
      </c>
      <c r="C64" s="177">
        <v>3300</v>
      </c>
      <c r="D64" s="177" t="s">
        <v>254</v>
      </c>
      <c r="E64" s="178">
        <v>42950</v>
      </c>
      <c r="F64" s="177">
        <v>40</v>
      </c>
      <c r="G64" s="179">
        <v>20800</v>
      </c>
      <c r="H64" s="180">
        <v>3600440849</v>
      </c>
      <c r="I64" s="177">
        <v>3300</v>
      </c>
      <c r="J64" s="177" t="s">
        <v>255</v>
      </c>
      <c r="K64" s="178">
        <v>42979</v>
      </c>
      <c r="L64" s="177">
        <v>50</v>
      </c>
      <c r="M64" s="179">
        <f>-G64</f>
        <v>-20800</v>
      </c>
      <c r="N64" s="125">
        <f t="shared" si="7"/>
        <v>0</v>
      </c>
    </row>
    <row r="65" spans="1:14" ht="17.25" x14ac:dyDescent="0.3">
      <c r="A65" s="127">
        <v>2000400429</v>
      </c>
      <c r="B65" s="65">
        <v>3600275729</v>
      </c>
      <c r="C65" s="133">
        <v>3300</v>
      </c>
      <c r="D65" s="133" t="s">
        <v>254</v>
      </c>
      <c r="E65" s="129">
        <v>42950</v>
      </c>
      <c r="F65" s="133">
        <v>40</v>
      </c>
      <c r="G65" s="136">
        <v>8744</v>
      </c>
      <c r="H65" s="89"/>
      <c r="I65" s="133"/>
      <c r="J65" s="133"/>
      <c r="K65" s="130"/>
      <c r="L65" s="133"/>
      <c r="M65" s="137"/>
      <c r="N65" s="125">
        <f t="shared" si="7"/>
        <v>8744</v>
      </c>
    </row>
    <row r="66" spans="1:14" ht="17.25" x14ac:dyDescent="0.3">
      <c r="A66" s="127">
        <v>2000400429</v>
      </c>
      <c r="B66" s="176">
        <v>3600103835</v>
      </c>
      <c r="C66" s="177">
        <v>3300</v>
      </c>
      <c r="D66" s="177" t="s">
        <v>254</v>
      </c>
      <c r="E66" s="178">
        <v>42954</v>
      </c>
      <c r="F66" s="181">
        <v>40</v>
      </c>
      <c r="G66" s="179">
        <v>4840</v>
      </c>
      <c r="H66" s="184">
        <v>3600391683</v>
      </c>
      <c r="I66" s="177">
        <v>3300</v>
      </c>
      <c r="J66" s="177" t="s">
        <v>255</v>
      </c>
      <c r="K66" s="178">
        <v>42977</v>
      </c>
      <c r="L66" s="181">
        <v>50</v>
      </c>
      <c r="M66" s="179">
        <v>-4840</v>
      </c>
      <c r="N66" s="125">
        <f t="shared" si="7"/>
        <v>0</v>
      </c>
    </row>
    <row r="67" spans="1:14" ht="17.25" x14ac:dyDescent="0.3">
      <c r="A67" s="127">
        <v>2000400429</v>
      </c>
      <c r="B67" s="176">
        <v>3600103836</v>
      </c>
      <c r="C67" s="177">
        <v>3300</v>
      </c>
      <c r="D67" s="177" t="s">
        <v>254</v>
      </c>
      <c r="E67" s="178">
        <v>42954</v>
      </c>
      <c r="F67" s="177">
        <v>40</v>
      </c>
      <c r="G67" s="179">
        <v>6220</v>
      </c>
      <c r="H67" s="180">
        <v>100250947</v>
      </c>
      <c r="I67" s="177">
        <v>3300</v>
      </c>
      <c r="J67" s="181" t="s">
        <v>256</v>
      </c>
      <c r="K67" s="178">
        <v>42976</v>
      </c>
      <c r="L67" s="181"/>
      <c r="M67" s="179">
        <v>-1860</v>
      </c>
      <c r="N67" s="125"/>
    </row>
    <row r="68" spans="1:14" ht="17.25" x14ac:dyDescent="0.3">
      <c r="A68" s="127">
        <v>2000400429</v>
      </c>
      <c r="B68" s="65"/>
      <c r="C68" s="239"/>
      <c r="D68" s="239"/>
      <c r="E68" s="65"/>
      <c r="F68" s="239"/>
      <c r="G68" s="136"/>
      <c r="H68" s="180">
        <v>3600394707</v>
      </c>
      <c r="I68" s="177">
        <v>3300</v>
      </c>
      <c r="J68" s="177" t="s">
        <v>255</v>
      </c>
      <c r="K68" s="178">
        <v>42977</v>
      </c>
      <c r="L68" s="181">
        <v>50</v>
      </c>
      <c r="M68" s="179">
        <v>-4360</v>
      </c>
      <c r="N68" s="125"/>
    </row>
    <row r="69" spans="1:14" ht="17.25" x14ac:dyDescent="0.3">
      <c r="A69" s="127">
        <v>2000400429</v>
      </c>
      <c r="B69" s="176">
        <v>3600103837</v>
      </c>
      <c r="C69" s="177">
        <v>3300</v>
      </c>
      <c r="D69" s="177" t="s">
        <v>254</v>
      </c>
      <c r="E69" s="178">
        <v>42954</v>
      </c>
      <c r="F69" s="177">
        <v>40</v>
      </c>
      <c r="G69" s="179">
        <v>2832</v>
      </c>
      <c r="H69" s="180">
        <v>3600391114</v>
      </c>
      <c r="I69" s="177">
        <v>3300</v>
      </c>
      <c r="J69" s="177" t="s">
        <v>255</v>
      </c>
      <c r="K69" s="178">
        <v>42972</v>
      </c>
      <c r="L69" s="181">
        <v>50</v>
      </c>
      <c r="M69" s="179">
        <f t="shared" ref="M69:M82" si="11">-G69</f>
        <v>-2832</v>
      </c>
      <c r="N69" s="125">
        <f t="shared" si="7"/>
        <v>0</v>
      </c>
    </row>
    <row r="70" spans="1:14" ht="17.25" x14ac:dyDescent="0.3">
      <c r="A70" s="127">
        <v>2000400429</v>
      </c>
      <c r="B70" s="65">
        <v>3600103832</v>
      </c>
      <c r="C70" s="240">
        <v>3300</v>
      </c>
      <c r="D70" s="240" t="s">
        <v>254</v>
      </c>
      <c r="E70" s="130">
        <v>42954</v>
      </c>
      <c r="F70" s="240">
        <v>40</v>
      </c>
      <c r="G70" s="136">
        <v>10000</v>
      </c>
      <c r="H70" s="89">
        <v>3600446670</v>
      </c>
      <c r="I70" s="133">
        <v>3300</v>
      </c>
      <c r="J70" s="133" t="s">
        <v>255</v>
      </c>
      <c r="K70" s="130">
        <v>42990</v>
      </c>
      <c r="L70" s="239">
        <v>50</v>
      </c>
      <c r="M70" s="136">
        <f>-G70</f>
        <v>-10000</v>
      </c>
      <c r="N70" s="125">
        <f t="shared" si="7"/>
        <v>0</v>
      </c>
    </row>
    <row r="71" spans="1:14" ht="17.25" x14ac:dyDescent="0.3">
      <c r="A71" s="127">
        <v>2000400429</v>
      </c>
      <c r="B71" s="65">
        <v>3600103833</v>
      </c>
      <c r="C71" s="240">
        <v>3300</v>
      </c>
      <c r="D71" s="240" t="s">
        <v>254</v>
      </c>
      <c r="E71" s="130">
        <v>42954</v>
      </c>
      <c r="F71" s="240">
        <v>40</v>
      </c>
      <c r="G71" s="136">
        <v>20000</v>
      </c>
      <c r="H71" s="90"/>
      <c r="I71" s="240"/>
      <c r="J71" s="240"/>
      <c r="K71" s="130"/>
      <c r="L71" s="239"/>
      <c r="M71" s="136"/>
      <c r="N71" s="125">
        <f t="shared" si="7"/>
        <v>20000</v>
      </c>
    </row>
    <row r="72" spans="1:14" ht="17.25" x14ac:dyDescent="0.3">
      <c r="A72" s="127">
        <v>2000400429</v>
      </c>
      <c r="B72" s="65">
        <v>3600271813</v>
      </c>
      <c r="C72" s="240">
        <v>3300</v>
      </c>
      <c r="D72" s="240" t="s">
        <v>254</v>
      </c>
      <c r="E72" s="130">
        <v>42954</v>
      </c>
      <c r="F72" s="240">
        <v>40</v>
      </c>
      <c r="G72" s="136">
        <v>66000</v>
      </c>
      <c r="H72" s="89"/>
      <c r="I72" s="240"/>
      <c r="J72" s="240"/>
      <c r="K72" s="130"/>
      <c r="L72" s="239"/>
      <c r="M72" s="136"/>
      <c r="N72" s="125">
        <f t="shared" si="7"/>
        <v>66000</v>
      </c>
    </row>
    <row r="73" spans="1:14" ht="17.25" x14ac:dyDescent="0.3">
      <c r="A73" s="193">
        <v>2000400429</v>
      </c>
      <c r="B73" s="176">
        <v>3600275569</v>
      </c>
      <c r="C73" s="177">
        <v>3300</v>
      </c>
      <c r="D73" s="177" t="s">
        <v>254</v>
      </c>
      <c r="E73" s="178">
        <v>42954</v>
      </c>
      <c r="F73" s="177">
        <v>40</v>
      </c>
      <c r="G73" s="179">
        <v>135000</v>
      </c>
      <c r="H73" s="180">
        <v>3600448874</v>
      </c>
      <c r="I73" s="177">
        <v>3300</v>
      </c>
      <c r="J73" s="177" t="s">
        <v>255</v>
      </c>
      <c r="K73" s="178">
        <v>42979</v>
      </c>
      <c r="L73" s="181">
        <v>50</v>
      </c>
      <c r="M73" s="179">
        <f>-G73</f>
        <v>-135000</v>
      </c>
      <c r="N73" s="125">
        <f t="shared" si="7"/>
        <v>0</v>
      </c>
    </row>
    <row r="74" spans="1:14" ht="17.25" x14ac:dyDescent="0.3">
      <c r="A74" s="127">
        <v>2000400429</v>
      </c>
      <c r="B74" s="65">
        <v>3600275577</v>
      </c>
      <c r="C74" s="240">
        <v>3300</v>
      </c>
      <c r="D74" s="240" t="s">
        <v>254</v>
      </c>
      <c r="E74" s="130">
        <v>42954</v>
      </c>
      <c r="F74" s="240">
        <v>40</v>
      </c>
      <c r="G74" s="136">
        <v>59000</v>
      </c>
      <c r="H74" s="89"/>
      <c r="I74" s="240"/>
      <c r="J74" s="240"/>
      <c r="K74" s="130"/>
      <c r="L74" s="239"/>
      <c r="M74" s="136"/>
      <c r="N74" s="125">
        <f t="shared" si="7"/>
        <v>59000</v>
      </c>
    </row>
    <row r="75" spans="1:14" ht="17.25" x14ac:dyDescent="0.3">
      <c r="A75" s="127">
        <v>2000400429</v>
      </c>
      <c r="B75" s="65">
        <v>3600230992</v>
      </c>
      <c r="C75" s="240">
        <v>3300</v>
      </c>
      <c r="D75" s="240" t="s">
        <v>254</v>
      </c>
      <c r="E75" s="130">
        <v>42955</v>
      </c>
      <c r="F75" s="240">
        <v>40</v>
      </c>
      <c r="G75" s="136">
        <v>108000</v>
      </c>
      <c r="H75" s="89">
        <v>3600446334</v>
      </c>
      <c r="I75" s="133">
        <v>3300</v>
      </c>
      <c r="J75" s="133" t="s">
        <v>255</v>
      </c>
      <c r="K75" s="129">
        <v>42955</v>
      </c>
      <c r="L75" s="135">
        <v>50</v>
      </c>
      <c r="M75" s="136">
        <v>-108000</v>
      </c>
      <c r="N75" s="125">
        <f t="shared" si="7"/>
        <v>0</v>
      </c>
    </row>
    <row r="76" spans="1:14" ht="17.25" x14ac:dyDescent="0.3">
      <c r="A76" s="127">
        <v>2000400429</v>
      </c>
      <c r="B76" s="65">
        <v>3600230993</v>
      </c>
      <c r="C76" s="240">
        <v>3300</v>
      </c>
      <c r="D76" s="240" t="s">
        <v>254</v>
      </c>
      <c r="E76" s="130">
        <v>42955</v>
      </c>
      <c r="F76" s="240">
        <v>40</v>
      </c>
      <c r="G76" s="136">
        <v>90000</v>
      </c>
      <c r="H76" s="89">
        <v>3600448625</v>
      </c>
      <c r="I76" s="133">
        <v>3300</v>
      </c>
      <c r="J76" s="133" t="s">
        <v>255</v>
      </c>
      <c r="K76" s="129">
        <v>42997</v>
      </c>
      <c r="L76" s="135">
        <v>50</v>
      </c>
      <c r="M76" s="136">
        <v>-90000</v>
      </c>
      <c r="N76" s="125">
        <f t="shared" si="7"/>
        <v>0</v>
      </c>
    </row>
    <row r="77" spans="1:14" ht="17.25" x14ac:dyDescent="0.3">
      <c r="A77" s="127">
        <v>2000400429</v>
      </c>
      <c r="B77" s="65">
        <v>3600230994</v>
      </c>
      <c r="C77" s="240">
        <v>3300</v>
      </c>
      <c r="D77" s="240" t="s">
        <v>254</v>
      </c>
      <c r="E77" s="130">
        <v>42955</v>
      </c>
      <c r="F77" s="240">
        <v>40</v>
      </c>
      <c r="G77" s="136">
        <v>61000</v>
      </c>
      <c r="H77" s="89"/>
      <c r="I77" s="240"/>
      <c r="J77" s="240"/>
      <c r="K77" s="130"/>
      <c r="L77" s="239"/>
      <c r="M77" s="136"/>
      <c r="N77" s="125">
        <f>+G77</f>
        <v>61000</v>
      </c>
    </row>
    <row r="78" spans="1:14" ht="17.25" x14ac:dyDescent="0.3">
      <c r="A78" s="127">
        <v>2000400429</v>
      </c>
      <c r="B78" s="65">
        <v>3600230996</v>
      </c>
      <c r="C78" s="240">
        <v>3300</v>
      </c>
      <c r="D78" s="240" t="s">
        <v>254</v>
      </c>
      <c r="E78" s="130">
        <v>42955</v>
      </c>
      <c r="F78" s="240">
        <v>40</v>
      </c>
      <c r="G78" s="136">
        <v>2960</v>
      </c>
      <c r="H78" s="89"/>
      <c r="I78" s="240"/>
      <c r="J78" s="240"/>
      <c r="K78" s="130"/>
      <c r="L78" s="239"/>
      <c r="M78" s="136"/>
      <c r="N78" s="125">
        <f>+G78</f>
        <v>2960</v>
      </c>
    </row>
    <row r="79" spans="1:14" ht="17.25" x14ac:dyDescent="0.3">
      <c r="A79" s="127">
        <v>2000400429</v>
      </c>
      <c r="B79" s="176">
        <v>3600237979</v>
      </c>
      <c r="C79" s="177">
        <v>3300</v>
      </c>
      <c r="D79" s="177" t="s">
        <v>254</v>
      </c>
      <c r="E79" s="178">
        <v>42956</v>
      </c>
      <c r="F79" s="181">
        <v>40</v>
      </c>
      <c r="G79" s="179">
        <v>7860</v>
      </c>
      <c r="H79" s="180">
        <v>3600394811</v>
      </c>
      <c r="I79" s="177">
        <v>3300</v>
      </c>
      <c r="J79" s="181" t="s">
        <v>255</v>
      </c>
      <c r="K79" s="178">
        <v>42977</v>
      </c>
      <c r="L79" s="181">
        <v>50</v>
      </c>
      <c r="M79" s="179">
        <f t="shared" si="11"/>
        <v>-7860</v>
      </c>
      <c r="N79" s="125"/>
    </row>
    <row r="80" spans="1:14" ht="17.25" x14ac:dyDescent="0.3">
      <c r="A80" s="127">
        <v>2000400429</v>
      </c>
      <c r="B80" s="176">
        <v>3600237981</v>
      </c>
      <c r="C80" s="177">
        <v>3300</v>
      </c>
      <c r="D80" s="177" t="s">
        <v>254</v>
      </c>
      <c r="E80" s="178">
        <v>42956</v>
      </c>
      <c r="F80" s="177">
        <v>40</v>
      </c>
      <c r="G80" s="179">
        <v>6620</v>
      </c>
      <c r="H80" s="180">
        <v>3600391874</v>
      </c>
      <c r="I80" s="177">
        <v>3300</v>
      </c>
      <c r="J80" s="181" t="s">
        <v>255</v>
      </c>
      <c r="K80" s="178">
        <v>42978</v>
      </c>
      <c r="L80" s="181">
        <v>50</v>
      </c>
      <c r="M80" s="179">
        <f t="shared" si="11"/>
        <v>-6620</v>
      </c>
      <c r="N80" s="125"/>
    </row>
    <row r="81" spans="1:14" ht="17.25" x14ac:dyDescent="0.3">
      <c r="A81" s="127">
        <v>2000400429</v>
      </c>
      <c r="B81" s="176">
        <v>3600237983</v>
      </c>
      <c r="C81" s="177">
        <v>3300</v>
      </c>
      <c r="D81" s="177" t="s">
        <v>254</v>
      </c>
      <c r="E81" s="178">
        <v>42956</v>
      </c>
      <c r="F81" s="177">
        <v>40</v>
      </c>
      <c r="G81" s="179">
        <v>3680</v>
      </c>
      <c r="H81" s="180">
        <v>3600393161</v>
      </c>
      <c r="I81" s="177">
        <v>3300</v>
      </c>
      <c r="J81" s="181" t="s">
        <v>255</v>
      </c>
      <c r="K81" s="178">
        <v>42977</v>
      </c>
      <c r="L81" s="181">
        <v>50</v>
      </c>
      <c r="M81" s="179">
        <f t="shared" si="11"/>
        <v>-3680</v>
      </c>
      <c r="N81" s="125"/>
    </row>
    <row r="82" spans="1:14" ht="17.25" x14ac:dyDescent="0.3">
      <c r="A82" s="127">
        <v>2000400429</v>
      </c>
      <c r="B82" s="176">
        <v>3600237984</v>
      </c>
      <c r="C82" s="181"/>
      <c r="D82" s="181"/>
      <c r="E82" s="178">
        <v>42956</v>
      </c>
      <c r="F82" s="177">
        <v>40</v>
      </c>
      <c r="G82" s="179">
        <v>8994</v>
      </c>
      <c r="H82" s="180">
        <v>3600391119</v>
      </c>
      <c r="I82" s="177">
        <v>3300</v>
      </c>
      <c r="J82" s="181" t="s">
        <v>255</v>
      </c>
      <c r="K82" s="178">
        <v>42975</v>
      </c>
      <c r="L82" s="181">
        <v>50</v>
      </c>
      <c r="M82" s="179">
        <f t="shared" si="11"/>
        <v>-8994</v>
      </c>
      <c r="N82" s="125"/>
    </row>
    <row r="83" spans="1:14" ht="17.25" x14ac:dyDescent="0.3">
      <c r="A83" s="127">
        <v>2000400429</v>
      </c>
      <c r="B83" s="176">
        <v>3600271690</v>
      </c>
      <c r="C83" s="177">
        <v>3300</v>
      </c>
      <c r="D83" s="177" t="s">
        <v>254</v>
      </c>
      <c r="E83" s="178">
        <v>42956</v>
      </c>
      <c r="F83" s="177">
        <v>40</v>
      </c>
      <c r="G83" s="179">
        <v>10000</v>
      </c>
      <c r="H83" s="180">
        <v>100245251</v>
      </c>
      <c r="I83" s="177">
        <v>3300</v>
      </c>
      <c r="J83" s="181" t="s">
        <v>256</v>
      </c>
      <c r="K83" s="178">
        <v>42977</v>
      </c>
      <c r="L83" s="181"/>
      <c r="M83" s="179">
        <v>-124</v>
      </c>
      <c r="N83" s="125"/>
    </row>
    <row r="84" spans="1:14" ht="17.25" x14ac:dyDescent="0.3">
      <c r="A84" s="127">
        <v>2000400429</v>
      </c>
      <c r="B84" s="176"/>
      <c r="C84" s="177"/>
      <c r="D84" s="177"/>
      <c r="E84" s="178"/>
      <c r="F84" s="177"/>
      <c r="G84" s="179"/>
      <c r="H84" s="180">
        <v>3600371289</v>
      </c>
      <c r="I84" s="177">
        <v>3300</v>
      </c>
      <c r="J84" s="181" t="s">
        <v>255</v>
      </c>
      <c r="K84" s="178">
        <v>42977</v>
      </c>
      <c r="L84" s="181">
        <v>50</v>
      </c>
      <c r="M84" s="179">
        <v>-9876</v>
      </c>
      <c r="N84" s="125">
        <f t="shared" ref="N84:N85" si="12">+G84</f>
        <v>0</v>
      </c>
    </row>
    <row r="85" spans="1:14" ht="17.25" x14ac:dyDescent="0.3">
      <c r="A85" s="127">
        <v>2000400429</v>
      </c>
      <c r="B85" s="65">
        <v>3600207649</v>
      </c>
      <c r="C85" s="240">
        <v>3300</v>
      </c>
      <c r="D85" s="240" t="s">
        <v>254</v>
      </c>
      <c r="E85" s="130">
        <v>42956</v>
      </c>
      <c r="F85" s="240">
        <v>40</v>
      </c>
      <c r="G85" s="136">
        <v>4012</v>
      </c>
      <c r="H85" s="89"/>
      <c r="I85" s="240"/>
      <c r="J85" s="239"/>
      <c r="K85" s="130"/>
      <c r="L85" s="239"/>
      <c r="M85" s="136"/>
      <c r="N85" s="125">
        <f t="shared" si="12"/>
        <v>4012</v>
      </c>
    </row>
    <row r="86" spans="1:14" ht="17.25" x14ac:dyDescent="0.3">
      <c r="A86" s="127">
        <v>2000400429</v>
      </c>
      <c r="B86" s="65">
        <v>3600237971</v>
      </c>
      <c r="C86" s="240">
        <v>3300</v>
      </c>
      <c r="D86" s="240" t="s">
        <v>254</v>
      </c>
      <c r="E86" s="130">
        <v>42956</v>
      </c>
      <c r="F86" s="240">
        <v>40</v>
      </c>
      <c r="G86" s="136">
        <v>6728</v>
      </c>
      <c r="H86" s="89">
        <v>3600446461</v>
      </c>
      <c r="I86" s="133">
        <v>3300</v>
      </c>
      <c r="J86" s="135" t="s">
        <v>255</v>
      </c>
      <c r="K86" s="130">
        <v>42984</v>
      </c>
      <c r="L86" s="239">
        <v>50</v>
      </c>
      <c r="M86" s="136">
        <f>-G86</f>
        <v>-6728</v>
      </c>
      <c r="N86" s="125">
        <f>+G86+M86</f>
        <v>0</v>
      </c>
    </row>
    <row r="87" spans="1:14" ht="17.25" x14ac:dyDescent="0.3">
      <c r="A87" s="193">
        <v>2000400429</v>
      </c>
      <c r="B87" s="176">
        <v>3600237976</v>
      </c>
      <c r="C87" s="177">
        <v>3300</v>
      </c>
      <c r="D87" s="177" t="s">
        <v>254</v>
      </c>
      <c r="E87" s="178">
        <v>42956</v>
      </c>
      <c r="F87" s="177">
        <v>40</v>
      </c>
      <c r="G87" s="179">
        <v>6974</v>
      </c>
      <c r="H87" s="180">
        <v>3600443705</v>
      </c>
      <c r="I87" s="177">
        <v>3300</v>
      </c>
      <c r="J87" s="181" t="s">
        <v>255</v>
      </c>
      <c r="K87" s="178">
        <v>42979</v>
      </c>
      <c r="L87" s="181">
        <v>50</v>
      </c>
      <c r="M87" s="179">
        <f>-G87</f>
        <v>-6974</v>
      </c>
      <c r="N87" s="125">
        <f t="shared" ref="N87:N150" si="13">+G87+M87</f>
        <v>0</v>
      </c>
    </row>
    <row r="88" spans="1:14" ht="17.25" x14ac:dyDescent="0.3">
      <c r="A88" s="193">
        <v>2000400429</v>
      </c>
      <c r="B88" s="176">
        <v>3600237982</v>
      </c>
      <c r="C88" s="177">
        <v>3300</v>
      </c>
      <c r="D88" s="177" t="s">
        <v>254</v>
      </c>
      <c r="E88" s="178">
        <v>42956</v>
      </c>
      <c r="F88" s="177">
        <v>40</v>
      </c>
      <c r="G88" s="179">
        <v>6506</v>
      </c>
      <c r="H88" s="180">
        <v>3600422865</v>
      </c>
      <c r="I88" s="177">
        <v>3300</v>
      </c>
      <c r="J88" s="181" t="s">
        <v>255</v>
      </c>
      <c r="K88" s="178">
        <v>42979</v>
      </c>
      <c r="L88" s="181">
        <v>50</v>
      </c>
      <c r="M88" s="179">
        <f>-G88</f>
        <v>-6506</v>
      </c>
      <c r="N88" s="125">
        <f t="shared" si="13"/>
        <v>0</v>
      </c>
    </row>
    <row r="89" spans="1:14" ht="17.25" x14ac:dyDescent="0.3">
      <c r="A89" s="193">
        <v>2000400429</v>
      </c>
      <c r="B89" s="176">
        <v>3600237985</v>
      </c>
      <c r="C89" s="177">
        <v>3300</v>
      </c>
      <c r="D89" s="177" t="s">
        <v>254</v>
      </c>
      <c r="E89" s="178">
        <v>42956</v>
      </c>
      <c r="F89" s="177">
        <v>40</v>
      </c>
      <c r="G89" s="179">
        <v>8640</v>
      </c>
      <c r="H89" s="180">
        <v>100021945</v>
      </c>
      <c r="I89" s="177">
        <v>3300</v>
      </c>
      <c r="J89" s="181" t="s">
        <v>256</v>
      </c>
      <c r="K89" s="178">
        <v>42983</v>
      </c>
      <c r="L89" s="181">
        <v>50</v>
      </c>
      <c r="M89" s="179">
        <v>-1340</v>
      </c>
      <c r="N89" s="125"/>
    </row>
    <row r="90" spans="1:14" ht="17.25" x14ac:dyDescent="0.3">
      <c r="A90" s="127">
        <v>2000400429</v>
      </c>
      <c r="B90" s="121"/>
      <c r="C90" s="134"/>
      <c r="D90" s="134"/>
      <c r="E90" s="131"/>
      <c r="F90" s="134"/>
      <c r="G90" s="138"/>
      <c r="H90" s="89">
        <v>3600267939</v>
      </c>
      <c r="I90" s="133">
        <v>3300</v>
      </c>
      <c r="J90" s="135" t="s">
        <v>255</v>
      </c>
      <c r="K90" s="130">
        <v>42984</v>
      </c>
      <c r="L90" s="239">
        <v>50</v>
      </c>
      <c r="M90" s="136">
        <v>-7300</v>
      </c>
      <c r="N90" s="125"/>
    </row>
    <row r="91" spans="1:14" ht="17.25" x14ac:dyDescent="0.3">
      <c r="A91" s="193">
        <v>2000400429</v>
      </c>
      <c r="B91" s="176">
        <v>3600237986</v>
      </c>
      <c r="C91" s="177">
        <v>3300</v>
      </c>
      <c r="D91" s="177" t="s">
        <v>254</v>
      </c>
      <c r="E91" s="178">
        <v>42956</v>
      </c>
      <c r="F91" s="177">
        <v>40</v>
      </c>
      <c r="G91" s="179">
        <v>6029</v>
      </c>
      <c r="H91" s="180">
        <v>3600077243</v>
      </c>
      <c r="I91" s="177">
        <v>3300</v>
      </c>
      <c r="J91" s="181" t="s">
        <v>255</v>
      </c>
      <c r="K91" s="178">
        <v>42984</v>
      </c>
      <c r="L91" s="181">
        <v>50</v>
      </c>
      <c r="M91" s="179">
        <f>-G91</f>
        <v>-6029</v>
      </c>
      <c r="N91" s="125">
        <f t="shared" si="13"/>
        <v>0</v>
      </c>
    </row>
    <row r="92" spans="1:14" ht="17.25" x14ac:dyDescent="0.3">
      <c r="A92" s="127">
        <v>2000400429</v>
      </c>
      <c r="B92" s="65">
        <v>3600284167</v>
      </c>
      <c r="C92" s="240">
        <v>3300</v>
      </c>
      <c r="D92" s="240" t="s">
        <v>254</v>
      </c>
      <c r="E92" s="130">
        <v>42956</v>
      </c>
      <c r="F92" s="240">
        <v>40</v>
      </c>
      <c r="G92" s="136">
        <v>44700</v>
      </c>
      <c r="H92" s="89"/>
      <c r="I92" s="240"/>
      <c r="J92" s="239"/>
      <c r="K92" s="130"/>
      <c r="L92" s="239"/>
      <c r="M92" s="136"/>
      <c r="N92" s="125">
        <f>+G92+M92</f>
        <v>44700</v>
      </c>
    </row>
    <row r="93" spans="1:14" ht="17.25" x14ac:dyDescent="0.3">
      <c r="A93" s="127">
        <v>2000400429</v>
      </c>
      <c r="B93" s="65">
        <v>3600287220</v>
      </c>
      <c r="C93" s="240">
        <v>3300</v>
      </c>
      <c r="D93" s="240" t="s">
        <v>254</v>
      </c>
      <c r="E93" s="130">
        <v>42956</v>
      </c>
      <c r="F93" s="240">
        <v>40</v>
      </c>
      <c r="G93" s="136">
        <v>58630</v>
      </c>
      <c r="H93" s="89"/>
      <c r="I93" s="240"/>
      <c r="J93" s="239"/>
      <c r="K93" s="130"/>
      <c r="L93" s="239"/>
      <c r="M93" s="136"/>
      <c r="N93" s="125">
        <f t="shared" si="13"/>
        <v>58630</v>
      </c>
    </row>
    <row r="94" spans="1:14" ht="17.25" x14ac:dyDescent="0.3">
      <c r="A94" s="193">
        <v>2000400429</v>
      </c>
      <c r="B94" s="176">
        <v>3600287222</v>
      </c>
      <c r="C94" s="177">
        <v>3300</v>
      </c>
      <c r="D94" s="177" t="s">
        <v>254</v>
      </c>
      <c r="E94" s="178">
        <v>42956</v>
      </c>
      <c r="F94" s="177">
        <v>40</v>
      </c>
      <c r="G94" s="179">
        <v>92000</v>
      </c>
      <c r="H94" s="180">
        <v>3600447638</v>
      </c>
      <c r="I94" s="177">
        <v>3300</v>
      </c>
      <c r="J94" s="181" t="s">
        <v>255</v>
      </c>
      <c r="K94" s="178">
        <v>42979</v>
      </c>
      <c r="L94" s="181">
        <v>50</v>
      </c>
      <c r="M94" s="179">
        <v>-92000</v>
      </c>
      <c r="N94" s="125">
        <f t="shared" si="13"/>
        <v>0</v>
      </c>
    </row>
    <row r="95" spans="1:14" ht="17.25" x14ac:dyDescent="0.3">
      <c r="A95" s="127">
        <v>2000400429</v>
      </c>
      <c r="B95" s="176">
        <v>3600288951</v>
      </c>
      <c r="C95" s="177">
        <v>3300</v>
      </c>
      <c r="D95" s="177" t="s">
        <v>254</v>
      </c>
      <c r="E95" s="178">
        <v>42962</v>
      </c>
      <c r="F95" s="177">
        <v>40</v>
      </c>
      <c r="G95" s="179">
        <v>7300</v>
      </c>
      <c r="H95" s="180">
        <v>3600392332</v>
      </c>
      <c r="I95" s="177">
        <v>3300</v>
      </c>
      <c r="J95" s="181" t="s">
        <v>255</v>
      </c>
      <c r="K95" s="178">
        <v>42975</v>
      </c>
      <c r="L95" s="181">
        <v>50</v>
      </c>
      <c r="M95" s="179">
        <f t="shared" ref="M95:M108" si="14">-G95</f>
        <v>-7300</v>
      </c>
      <c r="N95" s="125">
        <f t="shared" si="13"/>
        <v>0</v>
      </c>
    </row>
    <row r="96" spans="1:14" ht="17.25" x14ac:dyDescent="0.3">
      <c r="A96" s="127">
        <v>2000400429</v>
      </c>
      <c r="B96" s="176">
        <v>3600292996</v>
      </c>
      <c r="C96" s="177">
        <v>3300</v>
      </c>
      <c r="D96" s="177" t="s">
        <v>254</v>
      </c>
      <c r="E96" s="178">
        <v>42962</v>
      </c>
      <c r="F96" s="177">
        <v>40</v>
      </c>
      <c r="G96" s="179">
        <v>5000</v>
      </c>
      <c r="H96" s="180">
        <v>100245256</v>
      </c>
      <c r="I96" s="177">
        <v>3300</v>
      </c>
      <c r="J96" s="181" t="s">
        <v>256</v>
      </c>
      <c r="K96" s="178">
        <v>42971</v>
      </c>
      <c r="L96" s="181">
        <v>50</v>
      </c>
      <c r="M96" s="179">
        <f t="shared" si="14"/>
        <v>-5000</v>
      </c>
      <c r="N96" s="125">
        <f t="shared" si="13"/>
        <v>0</v>
      </c>
    </row>
    <row r="97" spans="1:14" ht="17.25" x14ac:dyDescent="0.3">
      <c r="A97" s="127">
        <v>2000400429</v>
      </c>
      <c r="B97" s="176">
        <v>3600295915</v>
      </c>
      <c r="C97" s="177">
        <v>3300</v>
      </c>
      <c r="D97" s="177" t="s">
        <v>254</v>
      </c>
      <c r="E97" s="178">
        <v>42962</v>
      </c>
      <c r="F97" s="177">
        <v>40</v>
      </c>
      <c r="G97" s="179">
        <v>5000</v>
      </c>
      <c r="H97" s="180">
        <v>100245255</v>
      </c>
      <c r="I97" s="177">
        <v>3300</v>
      </c>
      <c r="J97" s="181" t="s">
        <v>256</v>
      </c>
      <c r="K97" s="178">
        <v>42971</v>
      </c>
      <c r="L97" s="181">
        <v>50</v>
      </c>
      <c r="M97" s="179">
        <f t="shared" si="14"/>
        <v>-5000</v>
      </c>
      <c r="N97" s="125">
        <f t="shared" si="13"/>
        <v>0</v>
      </c>
    </row>
    <row r="98" spans="1:14" ht="17.25" x14ac:dyDescent="0.3">
      <c r="A98" s="127">
        <v>2000400429</v>
      </c>
      <c r="B98" s="176">
        <v>3600295919</v>
      </c>
      <c r="C98" s="177">
        <v>3300</v>
      </c>
      <c r="D98" s="177" t="s">
        <v>254</v>
      </c>
      <c r="E98" s="178">
        <v>42962</v>
      </c>
      <c r="F98" s="177">
        <v>40</v>
      </c>
      <c r="G98" s="179">
        <v>7106</v>
      </c>
      <c r="H98" s="180">
        <v>3600393037</v>
      </c>
      <c r="I98" s="177">
        <v>3300</v>
      </c>
      <c r="J98" s="181" t="s">
        <v>255</v>
      </c>
      <c r="K98" s="178">
        <v>42978</v>
      </c>
      <c r="L98" s="181">
        <v>50</v>
      </c>
      <c r="M98" s="179">
        <f t="shared" si="14"/>
        <v>-7106</v>
      </c>
      <c r="N98" s="125">
        <f t="shared" si="13"/>
        <v>0</v>
      </c>
    </row>
    <row r="99" spans="1:14" ht="17.25" x14ac:dyDescent="0.3">
      <c r="A99" s="127">
        <v>2000400429</v>
      </c>
      <c r="B99" s="176">
        <v>3600295924</v>
      </c>
      <c r="C99" s="177">
        <v>3300</v>
      </c>
      <c r="D99" s="177" t="s">
        <v>254</v>
      </c>
      <c r="E99" s="178">
        <v>42962</v>
      </c>
      <c r="F99" s="177">
        <v>40</v>
      </c>
      <c r="G99" s="179">
        <v>5308</v>
      </c>
      <c r="H99" s="180">
        <v>3600389990</v>
      </c>
      <c r="I99" s="177">
        <v>3300</v>
      </c>
      <c r="J99" s="181" t="s">
        <v>255</v>
      </c>
      <c r="K99" s="178">
        <v>42976</v>
      </c>
      <c r="L99" s="181">
        <v>50</v>
      </c>
      <c r="M99" s="179">
        <f t="shared" si="14"/>
        <v>-5308</v>
      </c>
      <c r="N99" s="125">
        <f t="shared" si="13"/>
        <v>0</v>
      </c>
    </row>
    <row r="100" spans="1:14" ht="17.25" x14ac:dyDescent="0.3">
      <c r="A100" s="127">
        <v>2000400429</v>
      </c>
      <c r="B100" s="176">
        <v>3600295926</v>
      </c>
      <c r="C100" s="177">
        <v>3300</v>
      </c>
      <c r="D100" s="177" t="s">
        <v>254</v>
      </c>
      <c r="E100" s="178">
        <v>42962</v>
      </c>
      <c r="F100" s="177">
        <v>40</v>
      </c>
      <c r="G100" s="179">
        <v>4988</v>
      </c>
      <c r="H100" s="180">
        <v>3600394708</v>
      </c>
      <c r="I100" s="177">
        <v>3300</v>
      </c>
      <c r="J100" s="181" t="s">
        <v>255</v>
      </c>
      <c r="K100" s="178">
        <v>42977</v>
      </c>
      <c r="L100" s="181">
        <v>50</v>
      </c>
      <c r="M100" s="179">
        <f t="shared" si="14"/>
        <v>-4988</v>
      </c>
      <c r="N100" s="125">
        <f t="shared" si="13"/>
        <v>0</v>
      </c>
    </row>
    <row r="101" spans="1:14" ht="17.25" x14ac:dyDescent="0.3">
      <c r="A101" s="127">
        <v>2000400429</v>
      </c>
      <c r="B101" s="176">
        <v>3600295929</v>
      </c>
      <c r="C101" s="177">
        <v>3300</v>
      </c>
      <c r="D101" s="177" t="s">
        <v>254</v>
      </c>
      <c r="E101" s="178">
        <v>42962</v>
      </c>
      <c r="F101" s="177">
        <v>40</v>
      </c>
      <c r="G101" s="179">
        <v>10000</v>
      </c>
      <c r="H101" s="180">
        <v>3600381862</v>
      </c>
      <c r="I101" s="177">
        <v>3300</v>
      </c>
      <c r="J101" s="181" t="s">
        <v>255</v>
      </c>
      <c r="K101" s="178">
        <v>42978</v>
      </c>
      <c r="L101" s="181">
        <v>50</v>
      </c>
      <c r="M101" s="179">
        <f t="shared" si="14"/>
        <v>-10000</v>
      </c>
      <c r="N101" s="125">
        <f t="shared" si="13"/>
        <v>0</v>
      </c>
    </row>
    <row r="102" spans="1:14" ht="17.25" x14ac:dyDescent="0.3">
      <c r="A102" s="127">
        <v>2000400429</v>
      </c>
      <c r="B102" s="176">
        <v>3600295931</v>
      </c>
      <c r="C102" s="177">
        <v>3300</v>
      </c>
      <c r="D102" s="177" t="s">
        <v>254</v>
      </c>
      <c r="E102" s="178">
        <v>42962</v>
      </c>
      <c r="F102" s="177">
        <v>40</v>
      </c>
      <c r="G102" s="179">
        <v>70000</v>
      </c>
      <c r="H102" s="180">
        <v>3600393035</v>
      </c>
      <c r="I102" s="177">
        <v>3300</v>
      </c>
      <c r="J102" s="181" t="s">
        <v>255</v>
      </c>
      <c r="K102" s="178">
        <v>42978</v>
      </c>
      <c r="L102" s="181">
        <v>50</v>
      </c>
      <c r="M102" s="179">
        <f t="shared" si="14"/>
        <v>-70000</v>
      </c>
      <c r="N102" s="125">
        <f t="shared" si="13"/>
        <v>0</v>
      </c>
    </row>
    <row r="103" spans="1:14" ht="17.25" x14ac:dyDescent="0.3">
      <c r="A103" s="127">
        <v>2000400429</v>
      </c>
      <c r="B103" s="176">
        <v>3600295932</v>
      </c>
      <c r="C103" s="177">
        <v>3300</v>
      </c>
      <c r="D103" s="177" t="s">
        <v>254</v>
      </c>
      <c r="E103" s="178">
        <v>42962</v>
      </c>
      <c r="F103" s="177">
        <v>40</v>
      </c>
      <c r="G103" s="179">
        <v>10000</v>
      </c>
      <c r="H103" s="180">
        <v>3600394807</v>
      </c>
      <c r="I103" s="177">
        <v>3300</v>
      </c>
      <c r="J103" s="181" t="s">
        <v>255</v>
      </c>
      <c r="K103" s="178">
        <v>42977</v>
      </c>
      <c r="L103" s="181">
        <v>50</v>
      </c>
      <c r="M103" s="179">
        <f t="shared" si="14"/>
        <v>-10000</v>
      </c>
      <c r="N103" s="125">
        <f t="shared" si="13"/>
        <v>0</v>
      </c>
    </row>
    <row r="104" spans="1:14" ht="17.25" x14ac:dyDescent="0.3">
      <c r="A104" s="127">
        <v>2000400429</v>
      </c>
      <c r="B104" s="176">
        <v>3600295935</v>
      </c>
      <c r="C104" s="177">
        <v>3300</v>
      </c>
      <c r="D104" s="177" t="s">
        <v>254</v>
      </c>
      <c r="E104" s="178">
        <v>42962</v>
      </c>
      <c r="F104" s="177">
        <v>40</v>
      </c>
      <c r="G104" s="179">
        <v>10000</v>
      </c>
      <c r="H104" s="180">
        <v>3600390868</v>
      </c>
      <c r="I104" s="177">
        <v>3300</v>
      </c>
      <c r="J104" s="181" t="s">
        <v>255</v>
      </c>
      <c r="K104" s="178">
        <v>42976</v>
      </c>
      <c r="L104" s="181">
        <v>50</v>
      </c>
      <c r="M104" s="179">
        <f t="shared" si="14"/>
        <v>-10000</v>
      </c>
      <c r="N104" s="125">
        <f>+G104+M104</f>
        <v>0</v>
      </c>
    </row>
    <row r="105" spans="1:14" ht="17.25" x14ac:dyDescent="0.3">
      <c r="A105" s="127">
        <v>2000400429</v>
      </c>
      <c r="B105" s="176">
        <v>3600295938</v>
      </c>
      <c r="C105" s="177">
        <v>3300</v>
      </c>
      <c r="D105" s="177" t="s">
        <v>254</v>
      </c>
      <c r="E105" s="178">
        <v>42962</v>
      </c>
      <c r="F105" s="177">
        <v>40</v>
      </c>
      <c r="G105" s="179">
        <v>7020</v>
      </c>
      <c r="H105" s="180">
        <v>3600391140</v>
      </c>
      <c r="I105" s="177">
        <v>3300</v>
      </c>
      <c r="J105" s="181" t="s">
        <v>255</v>
      </c>
      <c r="K105" s="178">
        <v>42978</v>
      </c>
      <c r="L105" s="181">
        <v>50</v>
      </c>
      <c r="M105" s="179">
        <f t="shared" si="14"/>
        <v>-7020</v>
      </c>
      <c r="N105" s="125">
        <f t="shared" si="13"/>
        <v>0</v>
      </c>
    </row>
    <row r="106" spans="1:14" ht="17.25" x14ac:dyDescent="0.3">
      <c r="A106" s="127">
        <v>2000400429</v>
      </c>
      <c r="B106" s="176">
        <v>3600296201</v>
      </c>
      <c r="C106" s="177">
        <v>3300</v>
      </c>
      <c r="D106" s="177" t="s">
        <v>254</v>
      </c>
      <c r="E106" s="178">
        <v>42962</v>
      </c>
      <c r="F106" s="177">
        <v>40</v>
      </c>
      <c r="G106" s="179">
        <v>5000</v>
      </c>
      <c r="H106" s="180">
        <v>3600393160</v>
      </c>
      <c r="I106" s="177">
        <v>3300</v>
      </c>
      <c r="J106" s="181" t="s">
        <v>255</v>
      </c>
      <c r="K106" s="178">
        <v>42977</v>
      </c>
      <c r="L106" s="181">
        <v>50</v>
      </c>
      <c r="M106" s="179">
        <f t="shared" si="14"/>
        <v>-5000</v>
      </c>
      <c r="N106" s="125">
        <f t="shared" si="13"/>
        <v>0</v>
      </c>
    </row>
    <row r="107" spans="1:14" ht="17.25" x14ac:dyDescent="0.3">
      <c r="A107" s="127">
        <v>2000400429</v>
      </c>
      <c r="B107" s="176">
        <v>3600296708</v>
      </c>
      <c r="C107" s="177">
        <v>3300</v>
      </c>
      <c r="D107" s="177" t="s">
        <v>254</v>
      </c>
      <c r="E107" s="178">
        <v>42962</v>
      </c>
      <c r="F107" s="177">
        <v>40</v>
      </c>
      <c r="G107" s="179">
        <v>26720</v>
      </c>
      <c r="H107" s="180">
        <v>3600392477</v>
      </c>
      <c r="I107" s="177">
        <v>3300</v>
      </c>
      <c r="J107" s="181" t="s">
        <v>255</v>
      </c>
      <c r="K107" s="178">
        <v>42977</v>
      </c>
      <c r="L107" s="181">
        <v>50</v>
      </c>
      <c r="M107" s="179">
        <f t="shared" si="14"/>
        <v>-26720</v>
      </c>
      <c r="N107" s="125">
        <f t="shared" si="13"/>
        <v>0</v>
      </c>
    </row>
    <row r="108" spans="1:14" ht="17.25" x14ac:dyDescent="0.3">
      <c r="A108" s="127">
        <v>2000400429</v>
      </c>
      <c r="B108" s="176">
        <v>3600296710</v>
      </c>
      <c r="C108" s="177">
        <v>3300</v>
      </c>
      <c r="D108" s="177" t="s">
        <v>254</v>
      </c>
      <c r="E108" s="178">
        <v>42962</v>
      </c>
      <c r="F108" s="177">
        <v>40</v>
      </c>
      <c r="G108" s="179">
        <v>3580</v>
      </c>
      <c r="H108" s="180">
        <v>3600392476</v>
      </c>
      <c r="I108" s="177">
        <v>3300</v>
      </c>
      <c r="J108" s="181" t="s">
        <v>255</v>
      </c>
      <c r="K108" s="178">
        <v>42977</v>
      </c>
      <c r="L108" s="181">
        <v>50</v>
      </c>
      <c r="M108" s="179">
        <f t="shared" si="14"/>
        <v>-3580</v>
      </c>
      <c r="N108" s="125">
        <f t="shared" si="13"/>
        <v>0</v>
      </c>
    </row>
    <row r="109" spans="1:14" ht="17.25" x14ac:dyDescent="0.3">
      <c r="A109" s="127">
        <v>2000400429</v>
      </c>
      <c r="B109" s="176">
        <v>3600296712</v>
      </c>
      <c r="C109" s="177">
        <v>3300</v>
      </c>
      <c r="D109" s="177" t="s">
        <v>254</v>
      </c>
      <c r="E109" s="178">
        <v>42962</v>
      </c>
      <c r="F109" s="177">
        <v>40</v>
      </c>
      <c r="G109" s="179">
        <v>16120</v>
      </c>
      <c r="H109" s="180">
        <v>100245252</v>
      </c>
      <c r="I109" s="177">
        <v>3300</v>
      </c>
      <c r="J109" s="181" t="s">
        <v>256</v>
      </c>
      <c r="K109" s="178">
        <v>42977</v>
      </c>
      <c r="L109" s="181">
        <v>50</v>
      </c>
      <c r="M109" s="179">
        <v>-2400</v>
      </c>
      <c r="N109" s="125"/>
    </row>
    <row r="110" spans="1:14" ht="17.25" x14ac:dyDescent="0.3">
      <c r="A110" s="127">
        <v>2000400429</v>
      </c>
      <c r="B110" s="65"/>
      <c r="C110" s="240"/>
      <c r="D110" s="240"/>
      <c r="E110" s="130"/>
      <c r="F110" s="240"/>
      <c r="G110" s="179"/>
      <c r="H110" s="180">
        <v>3600394704</v>
      </c>
      <c r="I110" s="177">
        <v>3300</v>
      </c>
      <c r="J110" s="181" t="s">
        <v>255</v>
      </c>
      <c r="K110" s="178">
        <v>42977</v>
      </c>
      <c r="L110" s="181">
        <v>50</v>
      </c>
      <c r="M110" s="179">
        <v>-13720</v>
      </c>
      <c r="N110" s="125"/>
    </row>
    <row r="111" spans="1:14" ht="17.25" x14ac:dyDescent="0.3">
      <c r="A111" s="127">
        <v>2000400429</v>
      </c>
      <c r="B111" s="176">
        <v>3600297065</v>
      </c>
      <c r="C111" s="177">
        <v>3300</v>
      </c>
      <c r="D111" s="177" t="s">
        <v>254</v>
      </c>
      <c r="E111" s="178">
        <v>42962</v>
      </c>
      <c r="F111" s="177">
        <v>40</v>
      </c>
      <c r="G111" s="179">
        <v>5132</v>
      </c>
      <c r="H111" s="180">
        <v>3600362417</v>
      </c>
      <c r="I111" s="177">
        <v>3300</v>
      </c>
      <c r="J111" s="181" t="s">
        <v>255</v>
      </c>
      <c r="K111" s="178">
        <v>42975</v>
      </c>
      <c r="L111" s="181">
        <v>50</v>
      </c>
      <c r="M111" s="179">
        <f>-G111</f>
        <v>-5132</v>
      </c>
      <c r="N111" s="125">
        <f t="shared" si="13"/>
        <v>0</v>
      </c>
    </row>
    <row r="112" spans="1:14" ht="17.25" x14ac:dyDescent="0.3">
      <c r="A112" s="127">
        <v>2000400429</v>
      </c>
      <c r="B112" s="176">
        <v>3600307449</v>
      </c>
      <c r="C112" s="177">
        <v>3300</v>
      </c>
      <c r="D112" s="177" t="s">
        <v>254</v>
      </c>
      <c r="E112" s="178">
        <v>42962</v>
      </c>
      <c r="F112" s="177">
        <v>40</v>
      </c>
      <c r="G112" s="179">
        <v>7600</v>
      </c>
      <c r="H112" s="180">
        <v>100245250</v>
      </c>
      <c r="I112" s="177">
        <v>3300</v>
      </c>
      <c r="J112" s="181" t="s">
        <v>256</v>
      </c>
      <c r="K112" s="178">
        <v>42977</v>
      </c>
      <c r="L112" s="181">
        <v>50</v>
      </c>
      <c r="M112" s="179">
        <v>-1893</v>
      </c>
      <c r="N112" s="125"/>
    </row>
    <row r="113" spans="1:14" ht="17.25" x14ac:dyDescent="0.3">
      <c r="A113" s="127">
        <v>2000400429</v>
      </c>
      <c r="B113" s="65"/>
      <c r="C113" s="240"/>
      <c r="D113" s="240"/>
      <c r="E113" s="130"/>
      <c r="F113" s="240"/>
      <c r="G113" s="136"/>
      <c r="H113" s="180">
        <v>3600451465</v>
      </c>
      <c r="I113" s="177">
        <v>3300</v>
      </c>
      <c r="J113" s="181" t="s">
        <v>255</v>
      </c>
      <c r="K113" s="178">
        <v>42979</v>
      </c>
      <c r="L113" s="181">
        <v>50</v>
      </c>
      <c r="M113" s="179">
        <v>-5707</v>
      </c>
      <c r="N113" s="125"/>
    </row>
    <row r="114" spans="1:14" ht="17.25" x14ac:dyDescent="0.3">
      <c r="A114" s="127">
        <v>2000400429</v>
      </c>
      <c r="B114" s="65">
        <v>3600287924</v>
      </c>
      <c r="C114" s="240">
        <v>3300</v>
      </c>
      <c r="D114" s="240" t="s">
        <v>254</v>
      </c>
      <c r="E114" s="130">
        <v>42962</v>
      </c>
      <c r="F114" s="240">
        <v>40</v>
      </c>
      <c r="G114" s="136">
        <v>25000</v>
      </c>
      <c r="H114" s="89">
        <v>3600441010</v>
      </c>
      <c r="I114" s="240">
        <v>3300</v>
      </c>
      <c r="J114" s="239" t="s">
        <v>255</v>
      </c>
      <c r="K114" s="130">
        <v>42984</v>
      </c>
      <c r="L114" s="239">
        <v>50</v>
      </c>
      <c r="M114" s="136">
        <f>-G114</f>
        <v>-25000</v>
      </c>
      <c r="N114" s="125">
        <f t="shared" si="13"/>
        <v>0</v>
      </c>
    </row>
    <row r="115" spans="1:14" ht="17.25" x14ac:dyDescent="0.3">
      <c r="A115" s="127">
        <v>2000400429</v>
      </c>
      <c r="B115" s="65">
        <v>3600287926</v>
      </c>
      <c r="C115" s="240">
        <v>3300</v>
      </c>
      <c r="D115" s="240" t="s">
        <v>254</v>
      </c>
      <c r="E115" s="130">
        <v>42962</v>
      </c>
      <c r="F115" s="240">
        <v>40</v>
      </c>
      <c r="G115" s="136">
        <v>20000</v>
      </c>
      <c r="H115" s="89">
        <v>3600450878</v>
      </c>
      <c r="I115" s="240">
        <v>3300</v>
      </c>
      <c r="J115" s="239" t="s">
        <v>255</v>
      </c>
      <c r="K115" s="130">
        <v>43003</v>
      </c>
      <c r="L115" s="239">
        <v>50</v>
      </c>
      <c r="M115" s="136">
        <v>-20000</v>
      </c>
      <c r="N115" s="125">
        <f t="shared" si="13"/>
        <v>0</v>
      </c>
    </row>
    <row r="116" spans="1:14" ht="17.25" x14ac:dyDescent="0.3">
      <c r="A116" s="127">
        <v>2000400429</v>
      </c>
      <c r="B116" s="65">
        <v>3600288948</v>
      </c>
      <c r="C116" s="240">
        <v>3300</v>
      </c>
      <c r="D116" s="240" t="s">
        <v>254</v>
      </c>
      <c r="E116" s="130">
        <v>42962</v>
      </c>
      <c r="F116" s="240">
        <v>40</v>
      </c>
      <c r="G116" s="136">
        <v>4200</v>
      </c>
      <c r="H116" s="89">
        <v>3600446666</v>
      </c>
      <c r="I116" s="240">
        <v>3300</v>
      </c>
      <c r="J116" s="239" t="s">
        <v>255</v>
      </c>
      <c r="K116" s="130">
        <v>42985</v>
      </c>
      <c r="L116" s="239">
        <v>50</v>
      </c>
      <c r="M116" s="136">
        <f>-G116</f>
        <v>-4200</v>
      </c>
      <c r="N116" s="125">
        <f t="shared" si="13"/>
        <v>0</v>
      </c>
    </row>
    <row r="117" spans="1:14" ht="17.25" x14ac:dyDescent="0.3">
      <c r="A117" s="127">
        <v>2000400429</v>
      </c>
      <c r="B117" s="65">
        <v>3600288949</v>
      </c>
      <c r="C117" s="240">
        <v>3300</v>
      </c>
      <c r="D117" s="240" t="s">
        <v>254</v>
      </c>
      <c r="E117" s="130">
        <v>42962</v>
      </c>
      <c r="F117" s="240">
        <v>40</v>
      </c>
      <c r="G117" s="136">
        <v>7040</v>
      </c>
      <c r="H117" s="89">
        <v>3600446673</v>
      </c>
      <c r="I117" s="240">
        <v>3300</v>
      </c>
      <c r="J117" s="239" t="s">
        <v>255</v>
      </c>
      <c r="K117" s="130">
        <v>42990</v>
      </c>
      <c r="L117" s="239">
        <v>50</v>
      </c>
      <c r="M117" s="136">
        <v>-7040</v>
      </c>
      <c r="N117" s="125">
        <f t="shared" si="13"/>
        <v>0</v>
      </c>
    </row>
    <row r="118" spans="1:14" ht="17.25" x14ac:dyDescent="0.3">
      <c r="A118" s="127">
        <v>2000400429</v>
      </c>
      <c r="B118" s="65">
        <v>3600288950</v>
      </c>
      <c r="C118" s="240">
        <v>3300</v>
      </c>
      <c r="D118" s="240" t="s">
        <v>254</v>
      </c>
      <c r="E118" s="130">
        <v>42962</v>
      </c>
      <c r="F118" s="240">
        <v>40</v>
      </c>
      <c r="G118" s="136">
        <v>16000</v>
      </c>
      <c r="H118" s="89">
        <v>3600446671</v>
      </c>
      <c r="I118" s="240">
        <v>3300</v>
      </c>
      <c r="J118" s="239" t="s">
        <v>255</v>
      </c>
      <c r="K118" s="130">
        <v>42990</v>
      </c>
      <c r="L118" s="239">
        <v>50</v>
      </c>
      <c r="M118" s="136">
        <f>-G118</f>
        <v>-16000</v>
      </c>
      <c r="N118" s="125">
        <f t="shared" si="13"/>
        <v>0</v>
      </c>
    </row>
    <row r="119" spans="1:14" ht="17.25" x14ac:dyDescent="0.3">
      <c r="A119" s="127">
        <v>2000400429</v>
      </c>
      <c r="B119" s="65">
        <v>3600289185</v>
      </c>
      <c r="C119" s="240">
        <v>3300</v>
      </c>
      <c r="D119" s="240" t="s">
        <v>254</v>
      </c>
      <c r="E119" s="130">
        <v>42962</v>
      </c>
      <c r="F119" s="240">
        <v>40</v>
      </c>
      <c r="G119" s="136">
        <v>74000</v>
      </c>
      <c r="H119" s="89">
        <v>100280938</v>
      </c>
      <c r="I119" s="239">
        <v>3300</v>
      </c>
      <c r="J119" s="239" t="s">
        <v>256</v>
      </c>
      <c r="K119" s="130">
        <v>42997</v>
      </c>
      <c r="L119" s="239">
        <v>50</v>
      </c>
      <c r="M119" s="136">
        <v>-2670</v>
      </c>
      <c r="N119" s="125"/>
    </row>
    <row r="120" spans="1:14" ht="17.25" x14ac:dyDescent="0.3">
      <c r="A120" s="127">
        <v>2000400429</v>
      </c>
      <c r="B120" s="65"/>
      <c r="C120" s="240"/>
      <c r="D120" s="240"/>
      <c r="E120" s="130"/>
      <c r="F120" s="240"/>
      <c r="G120" s="136"/>
      <c r="H120" s="89">
        <v>3600442559</v>
      </c>
      <c r="I120" s="239">
        <v>3300</v>
      </c>
      <c r="J120" s="239" t="s">
        <v>255</v>
      </c>
      <c r="K120" s="130">
        <v>42997</v>
      </c>
      <c r="L120" s="239">
        <v>50</v>
      </c>
      <c r="M120" s="136">
        <v>-71330</v>
      </c>
      <c r="N120" s="125"/>
    </row>
    <row r="121" spans="1:14" ht="17.25" x14ac:dyDescent="0.3">
      <c r="A121" s="127">
        <v>2000400429</v>
      </c>
      <c r="B121" s="65">
        <v>3600289186</v>
      </c>
      <c r="C121" s="240">
        <v>3300</v>
      </c>
      <c r="D121" s="240" t="s">
        <v>254</v>
      </c>
      <c r="E121" s="130">
        <v>42962</v>
      </c>
      <c r="F121" s="240">
        <v>40</v>
      </c>
      <c r="G121" s="136">
        <v>96800</v>
      </c>
      <c r="H121" s="89"/>
      <c r="I121" s="240"/>
      <c r="J121" s="239"/>
      <c r="K121" s="130"/>
      <c r="L121" s="239"/>
      <c r="M121" s="136"/>
      <c r="N121" s="125">
        <f t="shared" si="13"/>
        <v>96800</v>
      </c>
    </row>
    <row r="122" spans="1:14" ht="17.25" x14ac:dyDescent="0.3">
      <c r="A122" s="127">
        <v>2000400429</v>
      </c>
      <c r="B122" s="65">
        <v>3600292377</v>
      </c>
      <c r="C122" s="240">
        <v>3300</v>
      </c>
      <c r="D122" s="240" t="s">
        <v>254</v>
      </c>
      <c r="E122" s="130">
        <v>42962</v>
      </c>
      <c r="F122" s="240">
        <v>40</v>
      </c>
      <c r="G122" s="136">
        <v>44075</v>
      </c>
      <c r="H122" s="89"/>
      <c r="I122" s="240"/>
      <c r="J122" s="239"/>
      <c r="K122" s="130"/>
      <c r="L122" s="239"/>
      <c r="M122" s="136"/>
      <c r="N122" s="125">
        <f t="shared" si="13"/>
        <v>44075</v>
      </c>
    </row>
    <row r="123" spans="1:14" ht="17.25" x14ac:dyDescent="0.3">
      <c r="A123" s="127">
        <v>2000400429</v>
      </c>
      <c r="B123" s="176">
        <v>3600292998</v>
      </c>
      <c r="C123" s="177">
        <v>3300</v>
      </c>
      <c r="D123" s="177" t="s">
        <v>254</v>
      </c>
      <c r="E123" s="178">
        <v>42962</v>
      </c>
      <c r="F123" s="177">
        <v>40</v>
      </c>
      <c r="G123" s="179">
        <v>5000</v>
      </c>
      <c r="H123" s="180">
        <v>3600054591</v>
      </c>
      <c r="I123" s="177">
        <v>3300</v>
      </c>
      <c r="J123" s="181" t="s">
        <v>255</v>
      </c>
      <c r="K123" s="178">
        <v>42979</v>
      </c>
      <c r="L123" s="181">
        <v>50</v>
      </c>
      <c r="M123" s="179">
        <f>-G123</f>
        <v>-5000</v>
      </c>
      <c r="N123" s="125">
        <f t="shared" si="13"/>
        <v>0</v>
      </c>
    </row>
    <row r="124" spans="1:14" ht="17.25" x14ac:dyDescent="0.3">
      <c r="A124" s="193">
        <v>2000400429</v>
      </c>
      <c r="B124" s="176">
        <v>3600292999</v>
      </c>
      <c r="C124" s="177">
        <v>3300</v>
      </c>
      <c r="D124" s="177" t="s">
        <v>254</v>
      </c>
      <c r="E124" s="178">
        <v>42962</v>
      </c>
      <c r="F124" s="177">
        <v>40</v>
      </c>
      <c r="G124" s="179">
        <v>4900</v>
      </c>
      <c r="H124" s="180">
        <v>3600443701</v>
      </c>
      <c r="I124" s="177">
        <v>3300</v>
      </c>
      <c r="J124" s="181" t="s">
        <v>255</v>
      </c>
      <c r="K124" s="178">
        <v>42979</v>
      </c>
      <c r="L124" s="181">
        <v>50</v>
      </c>
      <c r="M124" s="179">
        <f>-G124</f>
        <v>-4900</v>
      </c>
      <c r="N124" s="125">
        <f t="shared" si="13"/>
        <v>0</v>
      </c>
    </row>
    <row r="125" spans="1:14" ht="17.25" x14ac:dyDescent="0.3">
      <c r="A125" s="127">
        <v>2000400429</v>
      </c>
      <c r="B125" s="65">
        <v>3600293000</v>
      </c>
      <c r="C125" s="240">
        <v>3300</v>
      </c>
      <c r="D125" s="240" t="s">
        <v>254</v>
      </c>
      <c r="E125" s="130">
        <v>42962</v>
      </c>
      <c r="F125" s="240">
        <v>40</v>
      </c>
      <c r="G125" s="136">
        <v>10472</v>
      </c>
      <c r="H125" s="89">
        <v>3600446667</v>
      </c>
      <c r="I125" s="240">
        <v>3300</v>
      </c>
      <c r="J125" s="239" t="s">
        <v>255</v>
      </c>
      <c r="K125" s="130">
        <v>42985</v>
      </c>
      <c r="L125" s="239">
        <v>50</v>
      </c>
      <c r="M125" s="136">
        <f>-G125</f>
        <v>-10472</v>
      </c>
      <c r="N125" s="125">
        <f t="shared" si="13"/>
        <v>0</v>
      </c>
    </row>
    <row r="126" spans="1:14" ht="17.25" x14ac:dyDescent="0.3">
      <c r="A126" s="127">
        <v>2000400429</v>
      </c>
      <c r="B126" s="65">
        <v>3600293871</v>
      </c>
      <c r="C126" s="240">
        <v>3300</v>
      </c>
      <c r="D126" s="240" t="s">
        <v>254</v>
      </c>
      <c r="E126" s="130">
        <v>42962</v>
      </c>
      <c r="F126" s="240">
        <v>40</v>
      </c>
      <c r="G126" s="136">
        <v>9282</v>
      </c>
      <c r="H126" s="89">
        <v>3600417788</v>
      </c>
      <c r="I126" s="240">
        <v>3300</v>
      </c>
      <c r="J126" s="240" t="s">
        <v>255</v>
      </c>
      <c r="K126" s="130">
        <v>43000</v>
      </c>
      <c r="L126" s="240">
        <v>50</v>
      </c>
      <c r="M126" s="136">
        <v>-9282</v>
      </c>
      <c r="N126" s="125">
        <f t="shared" si="13"/>
        <v>0</v>
      </c>
    </row>
    <row r="127" spans="1:14" ht="17.25" x14ac:dyDescent="0.3">
      <c r="A127" s="127">
        <v>2000400429</v>
      </c>
      <c r="B127" s="65">
        <v>3600293887</v>
      </c>
      <c r="C127" s="240">
        <v>3300</v>
      </c>
      <c r="D127" s="240" t="s">
        <v>254</v>
      </c>
      <c r="E127" s="130">
        <v>42962</v>
      </c>
      <c r="F127" s="240">
        <v>40</v>
      </c>
      <c r="G127" s="136">
        <v>20000</v>
      </c>
      <c r="H127" s="89"/>
      <c r="I127" s="240"/>
      <c r="J127" s="239"/>
      <c r="K127" s="130"/>
      <c r="L127" s="239"/>
      <c r="M127" s="136"/>
      <c r="N127" s="125">
        <f t="shared" si="13"/>
        <v>20000</v>
      </c>
    </row>
    <row r="128" spans="1:14" ht="17.25" x14ac:dyDescent="0.3">
      <c r="A128" s="127">
        <v>2000400429</v>
      </c>
      <c r="B128" s="65">
        <v>3600294336</v>
      </c>
      <c r="C128" s="240">
        <v>3300</v>
      </c>
      <c r="D128" s="240" t="s">
        <v>254</v>
      </c>
      <c r="E128" s="130">
        <v>42962</v>
      </c>
      <c r="F128" s="240">
        <v>40</v>
      </c>
      <c r="G128" s="136">
        <v>20000</v>
      </c>
      <c r="H128" s="89">
        <v>3600448861</v>
      </c>
      <c r="I128" s="240">
        <v>3300</v>
      </c>
      <c r="J128" s="239" t="s">
        <v>255</v>
      </c>
      <c r="K128" s="130">
        <v>42985</v>
      </c>
      <c r="L128" s="239">
        <v>50</v>
      </c>
      <c r="M128" s="136">
        <f>-G128</f>
        <v>-20000</v>
      </c>
      <c r="N128" s="125">
        <f t="shared" si="13"/>
        <v>0</v>
      </c>
    </row>
    <row r="129" spans="1:14" ht="17.25" x14ac:dyDescent="0.3">
      <c r="A129" s="127">
        <v>2000400429</v>
      </c>
      <c r="B129" s="65">
        <v>3600294616</v>
      </c>
      <c r="C129" s="240">
        <v>3300</v>
      </c>
      <c r="D129" s="240" t="s">
        <v>254</v>
      </c>
      <c r="E129" s="130">
        <v>42962</v>
      </c>
      <c r="F129" s="240">
        <v>40</v>
      </c>
      <c r="G129" s="136">
        <v>10000</v>
      </c>
      <c r="H129" s="89">
        <v>3600406955</v>
      </c>
      <c r="I129" s="240">
        <v>3300</v>
      </c>
      <c r="J129" s="240" t="s">
        <v>255</v>
      </c>
      <c r="K129" s="130">
        <v>43000</v>
      </c>
      <c r="L129" s="240">
        <v>50</v>
      </c>
      <c r="M129" s="136">
        <v>-10000</v>
      </c>
      <c r="N129" s="125">
        <f t="shared" si="13"/>
        <v>0</v>
      </c>
    </row>
    <row r="130" spans="1:14" ht="17.25" x14ac:dyDescent="0.3">
      <c r="A130" s="127">
        <v>2000400429</v>
      </c>
      <c r="B130" s="65">
        <v>3600294709</v>
      </c>
      <c r="C130" s="240">
        <v>3300</v>
      </c>
      <c r="D130" s="240" t="s">
        <v>254</v>
      </c>
      <c r="E130" s="130">
        <v>42962</v>
      </c>
      <c r="F130" s="240">
        <v>40</v>
      </c>
      <c r="G130" s="136">
        <v>144000</v>
      </c>
      <c r="H130" s="89">
        <v>3600448872</v>
      </c>
      <c r="I130" s="240">
        <v>3300</v>
      </c>
      <c r="J130" s="239" t="s">
        <v>255</v>
      </c>
      <c r="K130" s="130">
        <v>43003</v>
      </c>
      <c r="L130" s="239">
        <v>50</v>
      </c>
      <c r="M130" s="136">
        <v>-144000</v>
      </c>
      <c r="N130" s="125">
        <f t="shared" si="13"/>
        <v>0</v>
      </c>
    </row>
    <row r="131" spans="1:14" ht="17.25" x14ac:dyDescent="0.3">
      <c r="A131" s="127">
        <v>2000400429</v>
      </c>
      <c r="B131" s="65">
        <v>3600295378</v>
      </c>
      <c r="C131" s="240">
        <v>3300</v>
      </c>
      <c r="D131" s="240" t="s">
        <v>254</v>
      </c>
      <c r="E131" s="130">
        <v>42962</v>
      </c>
      <c r="F131" s="240">
        <v>40</v>
      </c>
      <c r="G131" s="136">
        <v>38250</v>
      </c>
      <c r="H131" s="89"/>
      <c r="I131" s="240"/>
      <c r="J131" s="239"/>
      <c r="K131" s="130"/>
      <c r="L131" s="239"/>
      <c r="M131" s="136"/>
      <c r="N131" s="125">
        <f t="shared" si="13"/>
        <v>38250</v>
      </c>
    </row>
    <row r="132" spans="1:14" ht="17.25" x14ac:dyDescent="0.3">
      <c r="A132" s="127">
        <v>2000400429</v>
      </c>
      <c r="B132" s="65">
        <v>3600295386</v>
      </c>
      <c r="C132" s="240">
        <v>3300</v>
      </c>
      <c r="D132" s="240" t="s">
        <v>254</v>
      </c>
      <c r="E132" s="130">
        <v>42962</v>
      </c>
      <c r="F132" s="240">
        <v>40</v>
      </c>
      <c r="G132" s="136">
        <v>61440</v>
      </c>
      <c r="H132" s="89"/>
      <c r="I132" s="240"/>
      <c r="J132" s="239"/>
      <c r="K132" s="130"/>
      <c r="L132" s="239"/>
      <c r="M132" s="136"/>
      <c r="N132" s="125">
        <f t="shared" si="13"/>
        <v>61440</v>
      </c>
    </row>
    <row r="133" spans="1:14" ht="17.25" x14ac:dyDescent="0.3">
      <c r="A133" s="127">
        <v>2000400429</v>
      </c>
      <c r="B133" s="65">
        <v>3600295387</v>
      </c>
      <c r="C133" s="240">
        <v>3300</v>
      </c>
      <c r="D133" s="240" t="s">
        <v>254</v>
      </c>
      <c r="E133" s="130">
        <v>42962</v>
      </c>
      <c r="F133" s="240">
        <v>40</v>
      </c>
      <c r="G133" s="136">
        <v>33900</v>
      </c>
      <c r="H133" s="89">
        <v>3600436367</v>
      </c>
      <c r="I133" s="240">
        <v>3300</v>
      </c>
      <c r="J133" s="239" t="s">
        <v>255</v>
      </c>
      <c r="K133" s="130">
        <v>42989</v>
      </c>
      <c r="L133" s="239">
        <v>50</v>
      </c>
      <c r="M133" s="136">
        <f>-G133</f>
        <v>-33900</v>
      </c>
      <c r="N133" s="125">
        <f t="shared" si="13"/>
        <v>0</v>
      </c>
    </row>
    <row r="134" spans="1:14" ht="17.25" x14ac:dyDescent="0.3">
      <c r="A134" s="127">
        <v>2000400429</v>
      </c>
      <c r="B134" s="65">
        <v>3600295388</v>
      </c>
      <c r="C134" s="240">
        <v>3300</v>
      </c>
      <c r="D134" s="240" t="s">
        <v>254</v>
      </c>
      <c r="E134" s="130">
        <v>42962</v>
      </c>
      <c r="F134" s="240">
        <v>40</v>
      </c>
      <c r="G134" s="136">
        <v>92020</v>
      </c>
      <c r="H134" s="89"/>
      <c r="I134" s="240"/>
      <c r="J134" s="239"/>
      <c r="K134" s="130"/>
      <c r="L134" s="239"/>
      <c r="M134" s="136"/>
      <c r="N134" s="125">
        <f t="shared" si="13"/>
        <v>92020</v>
      </c>
    </row>
    <row r="135" spans="1:14" ht="17.25" x14ac:dyDescent="0.3">
      <c r="A135" s="193">
        <v>2000400429</v>
      </c>
      <c r="B135" s="176">
        <v>3600295913</v>
      </c>
      <c r="C135" s="177">
        <v>3300</v>
      </c>
      <c r="D135" s="177" t="s">
        <v>254</v>
      </c>
      <c r="E135" s="178">
        <v>42962</v>
      </c>
      <c r="F135" s="177">
        <v>40</v>
      </c>
      <c r="G135" s="179">
        <v>9510</v>
      </c>
      <c r="H135" s="180">
        <v>3600443106</v>
      </c>
      <c r="I135" s="177">
        <v>3300</v>
      </c>
      <c r="J135" s="181" t="s">
        <v>255</v>
      </c>
      <c r="K135" s="178">
        <v>42983</v>
      </c>
      <c r="L135" s="181">
        <v>50</v>
      </c>
      <c r="M135" s="179">
        <f>-G135</f>
        <v>-9510</v>
      </c>
      <c r="N135" s="125">
        <f t="shared" si="13"/>
        <v>0</v>
      </c>
    </row>
    <row r="136" spans="1:14" ht="17.25" x14ac:dyDescent="0.3">
      <c r="A136" s="193">
        <v>2000400429</v>
      </c>
      <c r="B136" s="176">
        <v>3600295914</v>
      </c>
      <c r="C136" s="177">
        <v>3300</v>
      </c>
      <c r="D136" s="177" t="s">
        <v>254</v>
      </c>
      <c r="E136" s="178">
        <v>42962</v>
      </c>
      <c r="F136" s="177">
        <v>40</v>
      </c>
      <c r="G136" s="179">
        <v>9602</v>
      </c>
      <c r="H136" s="180">
        <v>3600443912</v>
      </c>
      <c r="I136" s="177">
        <v>3300</v>
      </c>
      <c r="J136" s="181" t="s">
        <v>255</v>
      </c>
      <c r="K136" s="178">
        <v>42982</v>
      </c>
      <c r="L136" s="181">
        <v>50</v>
      </c>
      <c r="M136" s="179">
        <f>-G136</f>
        <v>-9602</v>
      </c>
      <c r="N136" s="125">
        <f t="shared" si="13"/>
        <v>0</v>
      </c>
    </row>
    <row r="137" spans="1:14" ht="17.25" x14ac:dyDescent="0.3">
      <c r="A137" s="127">
        <v>2000400429</v>
      </c>
      <c r="B137" s="65">
        <v>3600295916</v>
      </c>
      <c r="C137" s="240">
        <v>3300</v>
      </c>
      <c r="D137" s="240" t="s">
        <v>254</v>
      </c>
      <c r="E137" s="130">
        <v>42962</v>
      </c>
      <c r="F137" s="240">
        <v>40</v>
      </c>
      <c r="G137" s="136">
        <v>8700</v>
      </c>
      <c r="H137" s="89"/>
      <c r="I137" s="240"/>
      <c r="J137" s="239"/>
      <c r="K137" s="130"/>
      <c r="L137" s="239"/>
      <c r="M137" s="136"/>
      <c r="N137" s="125">
        <f t="shared" si="13"/>
        <v>8700</v>
      </c>
    </row>
    <row r="138" spans="1:14" ht="17.25" x14ac:dyDescent="0.3">
      <c r="A138" s="193">
        <v>2000400429</v>
      </c>
      <c r="B138" s="176">
        <v>3600295917</v>
      </c>
      <c r="C138" s="177">
        <v>3300</v>
      </c>
      <c r="D138" s="177" t="s">
        <v>254</v>
      </c>
      <c r="E138" s="178">
        <v>42962</v>
      </c>
      <c r="F138" s="177">
        <v>40</v>
      </c>
      <c r="G138" s="179">
        <v>4220</v>
      </c>
      <c r="H138" s="180">
        <v>3600451469</v>
      </c>
      <c r="I138" s="177">
        <v>3300</v>
      </c>
      <c r="J138" s="181" t="s">
        <v>255</v>
      </c>
      <c r="K138" s="178">
        <v>42979</v>
      </c>
      <c r="L138" s="181">
        <v>50</v>
      </c>
      <c r="M138" s="179">
        <f>-G138</f>
        <v>-4220</v>
      </c>
      <c r="N138" s="125">
        <f t="shared" si="13"/>
        <v>0</v>
      </c>
    </row>
    <row r="139" spans="1:14" ht="17.25" x14ac:dyDescent="0.3">
      <c r="A139" s="193">
        <v>2000400429</v>
      </c>
      <c r="B139" s="176">
        <v>3600295918</v>
      </c>
      <c r="C139" s="177">
        <v>3300</v>
      </c>
      <c r="D139" s="177" t="s">
        <v>254</v>
      </c>
      <c r="E139" s="178">
        <v>42962</v>
      </c>
      <c r="F139" s="177">
        <v>40</v>
      </c>
      <c r="G139" s="179">
        <v>17840</v>
      </c>
      <c r="H139" s="180">
        <v>3600443908</v>
      </c>
      <c r="I139" s="177">
        <v>3300</v>
      </c>
      <c r="J139" s="181" t="s">
        <v>255</v>
      </c>
      <c r="K139" s="178">
        <v>42982</v>
      </c>
      <c r="L139" s="181">
        <v>50</v>
      </c>
      <c r="M139" s="179">
        <v>-17840</v>
      </c>
      <c r="N139" s="125">
        <f t="shared" si="13"/>
        <v>0</v>
      </c>
    </row>
    <row r="140" spans="1:14" ht="17.25" x14ac:dyDescent="0.3">
      <c r="A140" s="127">
        <v>2000400429</v>
      </c>
      <c r="B140" s="65">
        <v>3600295920</v>
      </c>
      <c r="C140" s="240">
        <v>3300</v>
      </c>
      <c r="D140" s="240" t="s">
        <v>254</v>
      </c>
      <c r="E140" s="130">
        <v>42962</v>
      </c>
      <c r="F140" s="240">
        <v>40</v>
      </c>
      <c r="G140" s="136">
        <v>5832</v>
      </c>
      <c r="H140" s="89">
        <v>3600447358</v>
      </c>
      <c r="I140" s="240">
        <v>3300</v>
      </c>
      <c r="J140" s="239" t="s">
        <v>255</v>
      </c>
      <c r="K140" s="130">
        <v>42985</v>
      </c>
      <c r="L140" s="239">
        <v>50</v>
      </c>
      <c r="M140" s="136">
        <f>-G140</f>
        <v>-5832</v>
      </c>
      <c r="N140" s="125">
        <f t="shared" si="13"/>
        <v>0</v>
      </c>
    </row>
    <row r="141" spans="1:14" ht="17.25" x14ac:dyDescent="0.3">
      <c r="A141" s="127">
        <v>2000400429</v>
      </c>
      <c r="B141" s="65">
        <v>3600295921</v>
      </c>
      <c r="C141" s="240">
        <v>3300</v>
      </c>
      <c r="D141" s="240" t="s">
        <v>254</v>
      </c>
      <c r="E141" s="130">
        <v>42962</v>
      </c>
      <c r="F141" s="240">
        <v>40</v>
      </c>
      <c r="G141" s="136">
        <v>7420</v>
      </c>
      <c r="H141" s="89">
        <v>100021947</v>
      </c>
      <c r="I141" s="240">
        <v>3300</v>
      </c>
      <c r="J141" s="239" t="s">
        <v>256</v>
      </c>
      <c r="K141" s="130">
        <v>42985</v>
      </c>
      <c r="L141" s="239">
        <v>50</v>
      </c>
      <c r="M141" s="136">
        <v>-600</v>
      </c>
      <c r="N141" s="125"/>
    </row>
    <row r="142" spans="1:14" ht="17.25" x14ac:dyDescent="0.3">
      <c r="A142" s="127">
        <v>2000400429</v>
      </c>
      <c r="B142" s="65"/>
      <c r="C142" s="240"/>
      <c r="D142" s="240"/>
      <c r="E142" s="130"/>
      <c r="F142" s="240"/>
      <c r="G142" s="136"/>
      <c r="H142" s="89">
        <v>3600440571</v>
      </c>
      <c r="I142" s="240">
        <v>3300</v>
      </c>
      <c r="J142" s="239" t="s">
        <v>255</v>
      </c>
      <c r="K142" s="130">
        <v>42985</v>
      </c>
      <c r="L142" s="239">
        <v>50</v>
      </c>
      <c r="M142" s="136">
        <v>-6820</v>
      </c>
      <c r="N142" s="125"/>
    </row>
    <row r="143" spans="1:14" ht="17.25" x14ac:dyDescent="0.3">
      <c r="A143" s="127">
        <v>2000400429</v>
      </c>
      <c r="B143" s="65">
        <v>3600295922</v>
      </c>
      <c r="C143" s="240">
        <v>3300</v>
      </c>
      <c r="D143" s="240" t="s">
        <v>254</v>
      </c>
      <c r="E143" s="130">
        <v>42962</v>
      </c>
      <c r="F143" s="240">
        <v>40</v>
      </c>
      <c r="G143" s="136">
        <v>4980</v>
      </c>
      <c r="H143" s="89">
        <v>3600446668</v>
      </c>
      <c r="I143" s="240">
        <v>3300</v>
      </c>
      <c r="J143" s="239" t="s">
        <v>255</v>
      </c>
      <c r="K143" s="130">
        <v>42986</v>
      </c>
      <c r="L143" s="239">
        <v>50</v>
      </c>
      <c r="M143" s="136">
        <v>-4980</v>
      </c>
      <c r="N143" s="125">
        <f t="shared" si="13"/>
        <v>0</v>
      </c>
    </row>
    <row r="144" spans="1:14" ht="17.25" x14ac:dyDescent="0.3">
      <c r="A144" s="193">
        <v>2000400429</v>
      </c>
      <c r="B144" s="176">
        <v>3600295923</v>
      </c>
      <c r="C144" s="177">
        <v>3300</v>
      </c>
      <c r="D144" s="177" t="s">
        <v>254</v>
      </c>
      <c r="E144" s="178">
        <v>42962</v>
      </c>
      <c r="F144" s="177">
        <v>40</v>
      </c>
      <c r="G144" s="179">
        <v>4684</v>
      </c>
      <c r="H144" s="180">
        <v>3600451464</v>
      </c>
      <c r="I144" s="177">
        <v>3300</v>
      </c>
      <c r="J144" s="181" t="s">
        <v>255</v>
      </c>
      <c r="K144" s="178">
        <v>42979</v>
      </c>
      <c r="L144" s="181">
        <v>50</v>
      </c>
      <c r="M144" s="179">
        <f>-G144</f>
        <v>-4684</v>
      </c>
      <c r="N144" s="125">
        <f t="shared" si="13"/>
        <v>0</v>
      </c>
    </row>
    <row r="145" spans="1:14" ht="17.25" x14ac:dyDescent="0.3">
      <c r="A145" s="127">
        <v>2000400429</v>
      </c>
      <c r="B145" s="74">
        <v>3600295925</v>
      </c>
      <c r="C145" s="133">
        <v>3300</v>
      </c>
      <c r="D145" s="133" t="s">
        <v>254</v>
      </c>
      <c r="E145" s="129">
        <v>42962</v>
      </c>
      <c r="F145" s="133">
        <v>40</v>
      </c>
      <c r="G145" s="137">
        <v>5020</v>
      </c>
      <c r="H145" s="89">
        <v>3600417146</v>
      </c>
      <c r="I145" s="240">
        <v>3300</v>
      </c>
      <c r="J145" s="239" t="s">
        <v>255</v>
      </c>
      <c r="K145" s="130">
        <v>42984</v>
      </c>
      <c r="L145" s="239">
        <v>50</v>
      </c>
      <c r="M145" s="136">
        <f>-G145</f>
        <v>-5020</v>
      </c>
      <c r="N145" s="125">
        <f t="shared" si="13"/>
        <v>0</v>
      </c>
    </row>
    <row r="146" spans="1:14" ht="17.25" x14ac:dyDescent="0.3">
      <c r="A146" s="193">
        <v>2000400429</v>
      </c>
      <c r="B146" s="176">
        <v>3600295927</v>
      </c>
      <c r="C146" s="177">
        <v>3300</v>
      </c>
      <c r="D146" s="177" t="s">
        <v>254</v>
      </c>
      <c r="E146" s="178">
        <v>42962</v>
      </c>
      <c r="F146" s="177">
        <v>40</v>
      </c>
      <c r="G146" s="179">
        <v>4515</v>
      </c>
      <c r="H146" s="180">
        <v>3600454740</v>
      </c>
      <c r="I146" s="177">
        <v>3300</v>
      </c>
      <c r="J146" s="181" t="s">
        <v>255</v>
      </c>
      <c r="K146" s="178">
        <v>42979</v>
      </c>
      <c r="L146" s="181">
        <v>50</v>
      </c>
      <c r="M146" s="179">
        <v>-4515</v>
      </c>
      <c r="N146" s="125">
        <f t="shared" si="13"/>
        <v>0</v>
      </c>
    </row>
    <row r="147" spans="1:14" ht="17.25" x14ac:dyDescent="0.3">
      <c r="A147" s="127">
        <v>2000400429</v>
      </c>
      <c r="B147" s="65">
        <v>3600295928</v>
      </c>
      <c r="C147" s="240">
        <v>3300</v>
      </c>
      <c r="D147" s="240" t="s">
        <v>254</v>
      </c>
      <c r="E147" s="130">
        <v>42962</v>
      </c>
      <c r="F147" s="240">
        <v>40</v>
      </c>
      <c r="G147" s="136">
        <v>4220</v>
      </c>
      <c r="H147" s="89"/>
      <c r="I147" s="240"/>
      <c r="J147" s="239"/>
      <c r="K147" s="130"/>
      <c r="L147" s="239"/>
      <c r="M147" s="136"/>
      <c r="N147" s="125">
        <f t="shared" si="13"/>
        <v>4220</v>
      </c>
    </row>
    <row r="148" spans="1:14" ht="17.25" x14ac:dyDescent="0.3">
      <c r="A148" s="127">
        <v>2000400429</v>
      </c>
      <c r="B148" s="65">
        <v>3600295930</v>
      </c>
      <c r="C148" s="240">
        <v>3300</v>
      </c>
      <c r="D148" s="240" t="s">
        <v>254</v>
      </c>
      <c r="E148" s="130">
        <v>42962</v>
      </c>
      <c r="F148" s="240">
        <v>40</v>
      </c>
      <c r="G148" s="136">
        <v>10000</v>
      </c>
      <c r="H148" s="89">
        <v>3600436595</v>
      </c>
      <c r="I148" s="240">
        <v>3300</v>
      </c>
      <c r="J148" s="239" t="s">
        <v>255</v>
      </c>
      <c r="K148" s="130">
        <v>42984</v>
      </c>
      <c r="L148" s="239">
        <v>50</v>
      </c>
      <c r="M148" s="136">
        <f>-G148</f>
        <v>-10000</v>
      </c>
      <c r="N148" s="125">
        <f t="shared" si="13"/>
        <v>0</v>
      </c>
    </row>
    <row r="149" spans="1:14" ht="17.25" x14ac:dyDescent="0.3">
      <c r="A149" s="193">
        <v>2000400429</v>
      </c>
      <c r="B149" s="176">
        <v>3600295933</v>
      </c>
      <c r="C149" s="177">
        <v>3300</v>
      </c>
      <c r="D149" s="177" t="s">
        <v>254</v>
      </c>
      <c r="E149" s="178">
        <v>42962</v>
      </c>
      <c r="F149" s="177">
        <v>40</v>
      </c>
      <c r="G149" s="179">
        <v>10000</v>
      </c>
      <c r="H149" s="57">
        <v>1102010101</v>
      </c>
      <c r="I149" s="177"/>
      <c r="J149" s="181"/>
      <c r="K149" s="210">
        <v>42979</v>
      </c>
      <c r="L149" s="181"/>
      <c r="M149" s="179">
        <f>-G149</f>
        <v>-10000</v>
      </c>
      <c r="N149" s="125">
        <f t="shared" si="13"/>
        <v>0</v>
      </c>
    </row>
    <row r="150" spans="1:14" ht="17.25" x14ac:dyDescent="0.3">
      <c r="A150" s="127">
        <v>2000400429</v>
      </c>
      <c r="B150" s="65">
        <v>3600295934</v>
      </c>
      <c r="C150" s="240">
        <v>3300</v>
      </c>
      <c r="D150" s="240" t="s">
        <v>254</v>
      </c>
      <c r="E150" s="130">
        <v>42962</v>
      </c>
      <c r="F150" s="240">
        <v>40</v>
      </c>
      <c r="G150" s="136">
        <v>10000</v>
      </c>
      <c r="H150" s="89"/>
      <c r="I150" s="240"/>
      <c r="J150" s="239"/>
      <c r="K150" s="130"/>
      <c r="L150" s="239"/>
      <c r="M150" s="136"/>
      <c r="N150" s="125">
        <f t="shared" si="13"/>
        <v>10000</v>
      </c>
    </row>
    <row r="151" spans="1:14" ht="17.25" x14ac:dyDescent="0.3">
      <c r="A151" s="193">
        <v>2000400429</v>
      </c>
      <c r="B151" s="176">
        <v>3600295936</v>
      </c>
      <c r="C151" s="177">
        <v>3300</v>
      </c>
      <c r="D151" s="177" t="s">
        <v>254</v>
      </c>
      <c r="E151" s="178">
        <v>42962</v>
      </c>
      <c r="F151" s="177">
        <v>40</v>
      </c>
      <c r="G151" s="179">
        <v>5020</v>
      </c>
      <c r="H151" s="180">
        <v>3600077242</v>
      </c>
      <c r="I151" s="177">
        <v>3300</v>
      </c>
      <c r="J151" s="181" t="s">
        <v>255</v>
      </c>
      <c r="K151" s="178">
        <v>42984</v>
      </c>
      <c r="L151" s="181">
        <v>50</v>
      </c>
      <c r="M151" s="179">
        <f>-G151</f>
        <v>-5020</v>
      </c>
      <c r="N151" s="125">
        <f t="shared" ref="N151:N213" si="15">+G151+M151</f>
        <v>0</v>
      </c>
    </row>
    <row r="152" spans="1:14" ht="17.25" x14ac:dyDescent="0.3">
      <c r="A152" s="127">
        <v>2000400429</v>
      </c>
      <c r="B152" s="65">
        <v>3600295937</v>
      </c>
      <c r="C152" s="240">
        <v>3300</v>
      </c>
      <c r="D152" s="240" t="s">
        <v>254</v>
      </c>
      <c r="E152" s="130">
        <v>42962</v>
      </c>
      <c r="F152" s="240">
        <v>40</v>
      </c>
      <c r="G152" s="136">
        <v>5020</v>
      </c>
      <c r="H152" s="89">
        <v>3600416384</v>
      </c>
      <c r="I152" s="240">
        <v>3300</v>
      </c>
      <c r="J152" s="239" t="s">
        <v>255</v>
      </c>
      <c r="K152" s="130">
        <v>42984</v>
      </c>
      <c r="L152" s="239">
        <v>50</v>
      </c>
      <c r="M152" s="136">
        <f>-G152</f>
        <v>-5020</v>
      </c>
      <c r="N152" s="125">
        <f t="shared" si="15"/>
        <v>0</v>
      </c>
    </row>
    <row r="153" spans="1:14" ht="17.25" x14ac:dyDescent="0.3">
      <c r="A153" s="127">
        <v>2000400429</v>
      </c>
      <c r="B153" s="65">
        <v>3600295939</v>
      </c>
      <c r="C153" s="240">
        <v>3300</v>
      </c>
      <c r="D153" s="240" t="s">
        <v>254</v>
      </c>
      <c r="E153" s="130">
        <v>42962</v>
      </c>
      <c r="F153" s="240">
        <v>40</v>
      </c>
      <c r="G153" s="136">
        <v>7360</v>
      </c>
      <c r="H153" s="89">
        <v>3600447359</v>
      </c>
      <c r="I153" s="240">
        <v>3300</v>
      </c>
      <c r="J153" s="239" t="s">
        <v>255</v>
      </c>
      <c r="K153" s="130">
        <v>42985</v>
      </c>
      <c r="L153" s="239">
        <v>50</v>
      </c>
      <c r="M153" s="137">
        <v>-4960</v>
      </c>
      <c r="N153" s="125"/>
    </row>
    <row r="154" spans="1:14" ht="17.25" x14ac:dyDescent="0.3">
      <c r="A154" s="127">
        <v>2000400429</v>
      </c>
      <c r="B154" s="65"/>
      <c r="C154" s="240"/>
      <c r="D154" s="240"/>
      <c r="E154" s="130"/>
      <c r="F154" s="240"/>
      <c r="G154" s="136"/>
      <c r="H154" s="89">
        <v>100281929</v>
      </c>
      <c r="I154" s="240">
        <v>3300</v>
      </c>
      <c r="J154" s="239" t="s">
        <v>256</v>
      </c>
      <c r="K154" s="130">
        <v>42986</v>
      </c>
      <c r="L154" s="239">
        <v>50</v>
      </c>
      <c r="M154" s="136">
        <v>-2400</v>
      </c>
      <c r="N154" s="125"/>
    </row>
    <row r="155" spans="1:14" ht="17.25" x14ac:dyDescent="0.3">
      <c r="A155" s="127">
        <v>2000400429</v>
      </c>
      <c r="B155" s="176">
        <v>3600295940</v>
      </c>
      <c r="C155" s="177">
        <v>3300</v>
      </c>
      <c r="D155" s="177" t="s">
        <v>254</v>
      </c>
      <c r="E155" s="178">
        <v>42962</v>
      </c>
      <c r="F155" s="177">
        <v>40</v>
      </c>
      <c r="G155" s="179">
        <v>4560</v>
      </c>
      <c r="H155" s="180">
        <v>3600054592</v>
      </c>
      <c r="I155" s="177">
        <v>3300</v>
      </c>
      <c r="J155" s="181" t="s">
        <v>255</v>
      </c>
      <c r="K155" s="178">
        <v>42979</v>
      </c>
      <c r="L155" s="181">
        <v>50</v>
      </c>
      <c r="M155" s="179">
        <f>-G155</f>
        <v>-4560</v>
      </c>
      <c r="N155" s="125">
        <f t="shared" si="15"/>
        <v>0</v>
      </c>
    </row>
    <row r="156" spans="1:14" ht="17.25" x14ac:dyDescent="0.3">
      <c r="A156" s="127">
        <v>2000400429</v>
      </c>
      <c r="B156" s="65">
        <v>3600296203</v>
      </c>
      <c r="C156" s="240">
        <v>3300</v>
      </c>
      <c r="D156" s="240" t="s">
        <v>254</v>
      </c>
      <c r="E156" s="130">
        <v>42962</v>
      </c>
      <c r="F156" s="240">
        <v>40</v>
      </c>
      <c r="G156" s="136">
        <v>7500</v>
      </c>
      <c r="H156" s="89"/>
      <c r="I156" s="240"/>
      <c r="J156" s="239"/>
      <c r="K156" s="130"/>
      <c r="L156" s="239"/>
      <c r="M156" s="136"/>
      <c r="N156" s="125">
        <f t="shared" si="15"/>
        <v>7500</v>
      </c>
    </row>
    <row r="157" spans="1:14" ht="17.25" x14ac:dyDescent="0.3">
      <c r="A157" s="127">
        <v>2000400429</v>
      </c>
      <c r="B157" s="65">
        <v>3600296204</v>
      </c>
      <c r="C157" s="240">
        <v>3300</v>
      </c>
      <c r="D157" s="240" t="s">
        <v>254</v>
      </c>
      <c r="E157" s="130">
        <v>42962</v>
      </c>
      <c r="F157" s="240">
        <v>40</v>
      </c>
      <c r="G157" s="136">
        <v>17300</v>
      </c>
      <c r="H157" s="89">
        <v>3600440561</v>
      </c>
      <c r="I157" s="240">
        <v>3300</v>
      </c>
      <c r="J157" s="239" t="s">
        <v>255</v>
      </c>
      <c r="K157" s="130">
        <v>42985</v>
      </c>
      <c r="L157" s="239">
        <v>50</v>
      </c>
      <c r="M157" s="136">
        <f>-G157</f>
        <v>-17300</v>
      </c>
      <c r="N157" s="125">
        <f t="shared" si="15"/>
        <v>0</v>
      </c>
    </row>
    <row r="158" spans="1:14" ht="17.25" x14ac:dyDescent="0.3">
      <c r="A158" s="193">
        <v>2000400429</v>
      </c>
      <c r="B158" s="176">
        <v>3600296206</v>
      </c>
      <c r="C158" s="177">
        <v>3300</v>
      </c>
      <c r="D158" s="177" t="s">
        <v>254</v>
      </c>
      <c r="E158" s="178">
        <v>42962</v>
      </c>
      <c r="F158" s="177">
        <v>40</v>
      </c>
      <c r="G158" s="179">
        <v>10460</v>
      </c>
      <c r="H158" s="180">
        <v>3600085571</v>
      </c>
      <c r="I158" s="177">
        <v>3300</v>
      </c>
      <c r="J158" s="181" t="s">
        <v>255</v>
      </c>
      <c r="K158" s="178">
        <v>42984</v>
      </c>
      <c r="L158" s="181">
        <v>50</v>
      </c>
      <c r="M158" s="179">
        <f>-G158</f>
        <v>-10460</v>
      </c>
      <c r="N158" s="125">
        <f t="shared" si="15"/>
        <v>0</v>
      </c>
    </row>
    <row r="159" spans="1:14" ht="17.25" x14ac:dyDescent="0.3">
      <c r="A159" s="127">
        <v>2000400429</v>
      </c>
      <c r="B159" s="65">
        <v>3600296207</v>
      </c>
      <c r="C159" s="240">
        <v>3300</v>
      </c>
      <c r="D159" s="240" t="s">
        <v>254</v>
      </c>
      <c r="E159" s="130">
        <v>42962</v>
      </c>
      <c r="F159" s="240">
        <v>40</v>
      </c>
      <c r="G159" s="136">
        <v>4820</v>
      </c>
      <c r="H159" s="89">
        <v>3600441152</v>
      </c>
      <c r="I159" s="240">
        <v>3300</v>
      </c>
      <c r="J159" s="239" t="s">
        <v>255</v>
      </c>
      <c r="K159" s="130">
        <v>42984</v>
      </c>
      <c r="L159" s="239">
        <v>50</v>
      </c>
      <c r="M159" s="136">
        <f>-G159</f>
        <v>-4820</v>
      </c>
      <c r="N159" s="125">
        <f t="shared" si="15"/>
        <v>0</v>
      </c>
    </row>
    <row r="160" spans="1:14" ht="17.25" x14ac:dyDescent="0.3">
      <c r="A160" s="127">
        <v>2000400429</v>
      </c>
      <c r="B160" s="176">
        <v>3600296208</v>
      </c>
      <c r="C160" s="177">
        <v>3300</v>
      </c>
      <c r="D160" s="177" t="s">
        <v>254</v>
      </c>
      <c r="E160" s="178">
        <v>42962</v>
      </c>
      <c r="F160" s="177">
        <v>40</v>
      </c>
      <c r="G160" s="179">
        <v>4898</v>
      </c>
      <c r="H160" s="180">
        <v>3600054590</v>
      </c>
      <c r="I160" s="177">
        <v>3300</v>
      </c>
      <c r="J160" s="181" t="s">
        <v>255</v>
      </c>
      <c r="K160" s="178">
        <v>42979</v>
      </c>
      <c r="L160" s="181">
        <v>50</v>
      </c>
      <c r="M160" s="179">
        <f>-G160</f>
        <v>-4898</v>
      </c>
      <c r="N160" s="125">
        <f t="shared" si="15"/>
        <v>0</v>
      </c>
    </row>
    <row r="161" spans="1:14" ht="17.25" x14ac:dyDescent="0.3">
      <c r="A161" s="127">
        <v>2000400429</v>
      </c>
      <c r="B161" s="74">
        <v>3600296211</v>
      </c>
      <c r="C161" s="133">
        <v>3300</v>
      </c>
      <c r="D161" s="133" t="s">
        <v>254</v>
      </c>
      <c r="E161" s="129">
        <v>42962</v>
      </c>
      <c r="F161" s="133">
        <v>40</v>
      </c>
      <c r="G161" s="137">
        <v>8142</v>
      </c>
      <c r="H161" s="89">
        <v>3600445065</v>
      </c>
      <c r="I161" s="240">
        <v>3300</v>
      </c>
      <c r="J161" s="239" t="s">
        <v>255</v>
      </c>
      <c r="K161" s="130">
        <v>42992</v>
      </c>
      <c r="L161" s="239">
        <v>50</v>
      </c>
      <c r="M161" s="136">
        <v>-8142</v>
      </c>
      <c r="N161" s="125">
        <f t="shared" si="15"/>
        <v>0</v>
      </c>
    </row>
    <row r="162" spans="1:14" ht="17.25" x14ac:dyDescent="0.3">
      <c r="A162" s="127">
        <v>2000400429</v>
      </c>
      <c r="B162" s="74">
        <v>3600296212</v>
      </c>
      <c r="C162" s="133">
        <v>3300</v>
      </c>
      <c r="D162" s="133" t="s">
        <v>254</v>
      </c>
      <c r="E162" s="129">
        <v>42962</v>
      </c>
      <c r="F162" s="133">
        <v>40</v>
      </c>
      <c r="G162" s="137">
        <v>70000</v>
      </c>
      <c r="H162" s="89">
        <v>3600446459</v>
      </c>
      <c r="I162" s="240">
        <v>3300</v>
      </c>
      <c r="J162" s="239" t="s">
        <v>255</v>
      </c>
      <c r="K162" s="130">
        <v>42984</v>
      </c>
      <c r="L162" s="239">
        <v>50</v>
      </c>
      <c r="M162" s="136">
        <f>-G162</f>
        <v>-70000</v>
      </c>
      <c r="N162" s="125">
        <f t="shared" si="15"/>
        <v>0</v>
      </c>
    </row>
    <row r="163" spans="1:14" ht="17.25" x14ac:dyDescent="0.3">
      <c r="A163" s="193">
        <v>2000400429</v>
      </c>
      <c r="B163" s="176">
        <v>3600296213</v>
      </c>
      <c r="C163" s="177">
        <v>3300</v>
      </c>
      <c r="D163" s="177" t="s">
        <v>254</v>
      </c>
      <c r="E163" s="178">
        <v>42962</v>
      </c>
      <c r="F163" s="177">
        <v>40</v>
      </c>
      <c r="G163" s="179">
        <v>10000</v>
      </c>
      <c r="H163" s="180">
        <v>3600421290</v>
      </c>
      <c r="I163" s="177">
        <v>3300</v>
      </c>
      <c r="J163" s="181" t="s">
        <v>255</v>
      </c>
      <c r="K163" s="178">
        <v>42979</v>
      </c>
      <c r="L163" s="181">
        <v>50</v>
      </c>
      <c r="M163" s="179">
        <f>-G163</f>
        <v>-10000</v>
      </c>
      <c r="N163" s="125">
        <f t="shared" si="15"/>
        <v>0</v>
      </c>
    </row>
    <row r="164" spans="1:14" ht="17.25" x14ac:dyDescent="0.3">
      <c r="A164" s="127">
        <v>2000400429</v>
      </c>
      <c r="B164" s="65">
        <v>3600296214</v>
      </c>
      <c r="C164" s="240">
        <v>3300</v>
      </c>
      <c r="D164" s="240" t="s">
        <v>254</v>
      </c>
      <c r="E164" s="130">
        <v>42962</v>
      </c>
      <c r="F164" s="240">
        <v>40</v>
      </c>
      <c r="G164" s="136">
        <v>8854</v>
      </c>
      <c r="H164" s="89">
        <v>3600449976</v>
      </c>
      <c r="I164" s="240">
        <v>3300</v>
      </c>
      <c r="J164" s="239" t="s">
        <v>255</v>
      </c>
      <c r="K164" s="130">
        <v>43006</v>
      </c>
      <c r="L164" s="239">
        <v>50</v>
      </c>
      <c r="M164" s="136">
        <v>-8854</v>
      </c>
      <c r="N164" s="125">
        <f t="shared" si="15"/>
        <v>0</v>
      </c>
    </row>
    <row r="165" spans="1:14" ht="17.25" x14ac:dyDescent="0.3">
      <c r="A165" s="127">
        <v>2000400429</v>
      </c>
      <c r="B165" s="65">
        <v>3600296709</v>
      </c>
      <c r="C165" s="240">
        <v>3300</v>
      </c>
      <c r="D165" s="240" t="s">
        <v>254</v>
      </c>
      <c r="E165" s="130">
        <v>42962</v>
      </c>
      <c r="F165" s="240">
        <v>40</v>
      </c>
      <c r="G165" s="136">
        <v>9520</v>
      </c>
      <c r="H165" s="89">
        <v>3600446676</v>
      </c>
      <c r="I165" s="240">
        <v>3300</v>
      </c>
      <c r="J165" s="239" t="s">
        <v>255</v>
      </c>
      <c r="K165" s="130">
        <v>42991</v>
      </c>
      <c r="L165" s="239">
        <v>50</v>
      </c>
      <c r="M165" s="136">
        <v>-9520</v>
      </c>
      <c r="N165" s="125">
        <f t="shared" si="15"/>
        <v>0</v>
      </c>
    </row>
    <row r="166" spans="1:14" ht="17.25" x14ac:dyDescent="0.3">
      <c r="A166" s="193">
        <v>2000400429</v>
      </c>
      <c r="B166" s="176">
        <v>3600296711</v>
      </c>
      <c r="C166" s="177">
        <v>3300</v>
      </c>
      <c r="D166" s="177" t="s">
        <v>254</v>
      </c>
      <c r="E166" s="178">
        <v>42962</v>
      </c>
      <c r="F166" s="177">
        <v>40</v>
      </c>
      <c r="G166" s="179">
        <v>5940</v>
      </c>
      <c r="H166" s="180">
        <v>3600435213</v>
      </c>
      <c r="I166" s="177">
        <v>3300</v>
      </c>
      <c r="J166" s="181" t="s">
        <v>255</v>
      </c>
      <c r="K166" s="178">
        <v>42982</v>
      </c>
      <c r="L166" s="181">
        <v>50</v>
      </c>
      <c r="M166" s="179">
        <f>-G166</f>
        <v>-5940</v>
      </c>
      <c r="N166" s="125">
        <f t="shared" si="15"/>
        <v>0</v>
      </c>
    </row>
    <row r="167" spans="1:14" ht="17.25" x14ac:dyDescent="0.3">
      <c r="A167" s="127">
        <v>2000400429</v>
      </c>
      <c r="B167" s="65">
        <v>3600296713</v>
      </c>
      <c r="C167" s="240">
        <v>3300</v>
      </c>
      <c r="D167" s="240" t="s">
        <v>254</v>
      </c>
      <c r="E167" s="130">
        <v>42962</v>
      </c>
      <c r="F167" s="240">
        <v>40</v>
      </c>
      <c r="G167" s="136">
        <v>4260</v>
      </c>
      <c r="H167" s="89">
        <v>3600447255</v>
      </c>
      <c r="I167" s="240">
        <v>3300</v>
      </c>
      <c r="J167" s="239" t="s">
        <v>255</v>
      </c>
      <c r="K167" s="130">
        <v>42989</v>
      </c>
      <c r="L167" s="239">
        <v>50</v>
      </c>
      <c r="M167" s="136">
        <f>-G167</f>
        <v>-4260</v>
      </c>
      <c r="N167" s="125">
        <f t="shared" si="15"/>
        <v>0</v>
      </c>
    </row>
    <row r="168" spans="1:14" ht="17.25" x14ac:dyDescent="0.3">
      <c r="A168" s="193">
        <v>2000400429</v>
      </c>
      <c r="B168" s="176">
        <v>3600296714</v>
      </c>
      <c r="C168" s="177">
        <v>3300</v>
      </c>
      <c r="D168" s="177" t="s">
        <v>254</v>
      </c>
      <c r="E168" s="178">
        <v>42962</v>
      </c>
      <c r="F168" s="177">
        <v>40</v>
      </c>
      <c r="G168" s="179">
        <v>9080</v>
      </c>
      <c r="H168" s="180">
        <v>3600425256</v>
      </c>
      <c r="I168" s="177">
        <v>3300</v>
      </c>
      <c r="J168" s="181" t="s">
        <v>255</v>
      </c>
      <c r="K168" s="178">
        <v>42979</v>
      </c>
      <c r="L168" s="181">
        <v>50</v>
      </c>
      <c r="M168" s="179">
        <f>-G168</f>
        <v>-9080</v>
      </c>
      <c r="N168" s="125">
        <f t="shared" si="15"/>
        <v>0</v>
      </c>
    </row>
    <row r="169" spans="1:14" ht="17.25" x14ac:dyDescent="0.3">
      <c r="A169" s="127">
        <v>2000400429</v>
      </c>
      <c r="B169" s="65">
        <v>3600297125</v>
      </c>
      <c r="C169" s="240">
        <v>3300</v>
      </c>
      <c r="D169" s="240" t="s">
        <v>254</v>
      </c>
      <c r="E169" s="130">
        <v>42962</v>
      </c>
      <c r="F169" s="240">
        <v>40</v>
      </c>
      <c r="G169" s="136">
        <v>6736</v>
      </c>
      <c r="H169" s="89"/>
      <c r="I169" s="240"/>
      <c r="J169" s="239"/>
      <c r="K169" s="130"/>
      <c r="L169" s="239"/>
      <c r="M169" s="136"/>
      <c r="N169" s="125">
        <f t="shared" si="15"/>
        <v>6736</v>
      </c>
    </row>
    <row r="170" spans="1:14" ht="17.25" x14ac:dyDescent="0.3">
      <c r="A170" s="127">
        <v>2000400429</v>
      </c>
      <c r="B170" s="65">
        <v>3600297126</v>
      </c>
      <c r="C170" s="240">
        <v>3300</v>
      </c>
      <c r="D170" s="240" t="s">
        <v>254</v>
      </c>
      <c r="E170" s="130">
        <v>42962</v>
      </c>
      <c r="F170" s="240">
        <v>40</v>
      </c>
      <c r="G170" s="136">
        <v>20000</v>
      </c>
      <c r="H170" s="89">
        <v>3600448862</v>
      </c>
      <c r="I170" s="133">
        <v>3300</v>
      </c>
      <c r="J170" s="135" t="s">
        <v>255</v>
      </c>
      <c r="K170" s="130">
        <v>43004</v>
      </c>
      <c r="L170" s="239">
        <v>50</v>
      </c>
      <c r="M170" s="136">
        <v>-20000</v>
      </c>
      <c r="N170" s="125">
        <f t="shared" si="15"/>
        <v>0</v>
      </c>
    </row>
    <row r="171" spans="1:14" ht="17.25" x14ac:dyDescent="0.3">
      <c r="A171" s="127">
        <v>2000400429</v>
      </c>
      <c r="B171" s="65">
        <v>3600297127</v>
      </c>
      <c r="C171" s="240">
        <v>3300</v>
      </c>
      <c r="D171" s="240" t="s">
        <v>254</v>
      </c>
      <c r="E171" s="130">
        <v>42962</v>
      </c>
      <c r="F171" s="240">
        <v>40</v>
      </c>
      <c r="G171" s="136">
        <v>16780</v>
      </c>
      <c r="H171" s="89">
        <v>3600406953</v>
      </c>
      <c r="I171" s="133">
        <v>3300</v>
      </c>
      <c r="J171" s="135" t="s">
        <v>255</v>
      </c>
      <c r="K171" s="130">
        <v>43003</v>
      </c>
      <c r="L171" s="239">
        <v>50</v>
      </c>
      <c r="M171" s="136">
        <v>-16780</v>
      </c>
      <c r="N171" s="125">
        <f t="shared" si="15"/>
        <v>0</v>
      </c>
    </row>
    <row r="172" spans="1:14" ht="17.25" x14ac:dyDescent="0.3">
      <c r="A172" s="127">
        <v>2000400429</v>
      </c>
      <c r="B172" s="65">
        <v>3600297128</v>
      </c>
      <c r="C172" s="240">
        <v>3300</v>
      </c>
      <c r="D172" s="240" t="s">
        <v>254</v>
      </c>
      <c r="E172" s="130">
        <v>42962</v>
      </c>
      <c r="F172" s="240">
        <v>40</v>
      </c>
      <c r="G172" s="136">
        <v>10070</v>
      </c>
      <c r="H172" s="89">
        <v>3600447980</v>
      </c>
      <c r="I172" s="133">
        <v>3300</v>
      </c>
      <c r="J172" s="135" t="s">
        <v>255</v>
      </c>
      <c r="K172" s="130">
        <v>42996</v>
      </c>
      <c r="L172" s="239">
        <v>50</v>
      </c>
      <c r="M172" s="136">
        <v>-10070</v>
      </c>
      <c r="N172" s="125">
        <f t="shared" si="15"/>
        <v>0</v>
      </c>
    </row>
    <row r="173" spans="1:14" ht="17.25" x14ac:dyDescent="0.3">
      <c r="A173" s="127">
        <v>2000400429</v>
      </c>
      <c r="B173" s="65">
        <v>3600297129</v>
      </c>
      <c r="C173" s="240">
        <v>3300</v>
      </c>
      <c r="D173" s="240" t="s">
        <v>254</v>
      </c>
      <c r="E173" s="130">
        <v>42962</v>
      </c>
      <c r="F173" s="240">
        <v>40</v>
      </c>
      <c r="G173" s="136">
        <v>33500</v>
      </c>
      <c r="H173" s="89">
        <v>3600447686</v>
      </c>
      <c r="I173" s="133">
        <v>3300</v>
      </c>
      <c r="J173" s="135" t="s">
        <v>255</v>
      </c>
      <c r="K173" s="130">
        <v>42986</v>
      </c>
      <c r="L173" s="239">
        <v>50</v>
      </c>
      <c r="M173" s="136">
        <v>-33500</v>
      </c>
      <c r="N173" s="125">
        <f t="shared" si="15"/>
        <v>0</v>
      </c>
    </row>
    <row r="174" spans="1:14" ht="17.25" x14ac:dyDescent="0.3">
      <c r="A174" s="193">
        <v>2000400429</v>
      </c>
      <c r="B174" s="176">
        <v>3600297131</v>
      </c>
      <c r="C174" s="177">
        <v>3300</v>
      </c>
      <c r="D174" s="177" t="s">
        <v>254</v>
      </c>
      <c r="E174" s="178">
        <v>42962</v>
      </c>
      <c r="F174" s="177">
        <v>40</v>
      </c>
      <c r="G174" s="179">
        <v>7412</v>
      </c>
      <c r="H174" s="180">
        <v>100284001</v>
      </c>
      <c r="I174" s="177">
        <v>3300</v>
      </c>
      <c r="J174" s="181" t="s">
        <v>256</v>
      </c>
      <c r="K174" s="178">
        <v>42983</v>
      </c>
      <c r="L174" s="181">
        <v>50</v>
      </c>
      <c r="M174" s="179">
        <v>-600</v>
      </c>
      <c r="N174" s="125"/>
    </row>
    <row r="175" spans="1:14" ht="17.25" x14ac:dyDescent="0.3">
      <c r="A175" s="127">
        <v>2000400429</v>
      </c>
      <c r="B175" s="65"/>
      <c r="C175" s="240"/>
      <c r="D175" s="240"/>
      <c r="E175" s="130"/>
      <c r="F175" s="240"/>
      <c r="G175" s="136"/>
      <c r="H175" s="180">
        <v>3600443104</v>
      </c>
      <c r="I175" s="177">
        <v>3300</v>
      </c>
      <c r="J175" s="181" t="s">
        <v>255</v>
      </c>
      <c r="K175" s="178">
        <v>42983</v>
      </c>
      <c r="L175" s="181">
        <v>50</v>
      </c>
      <c r="M175" s="179">
        <v>-6812</v>
      </c>
      <c r="N175" s="125"/>
    </row>
    <row r="176" spans="1:14" ht="17.25" x14ac:dyDescent="0.3">
      <c r="A176" s="127">
        <v>2000400429</v>
      </c>
      <c r="B176" s="65">
        <v>3600297619</v>
      </c>
      <c r="C176" s="240">
        <v>3300</v>
      </c>
      <c r="D176" s="240" t="s">
        <v>254</v>
      </c>
      <c r="E176" s="130">
        <v>42962</v>
      </c>
      <c r="F176" s="240">
        <v>40</v>
      </c>
      <c r="G176" s="136">
        <v>5180</v>
      </c>
      <c r="H176" s="89">
        <v>3600447548</v>
      </c>
      <c r="I176" s="133">
        <v>3300</v>
      </c>
      <c r="J176" s="135" t="s">
        <v>255</v>
      </c>
      <c r="K176" s="130">
        <v>42996</v>
      </c>
      <c r="L176" s="239">
        <v>50</v>
      </c>
      <c r="M176" s="136">
        <v>-5180</v>
      </c>
      <c r="N176" s="125">
        <f t="shared" si="15"/>
        <v>0</v>
      </c>
    </row>
    <row r="177" spans="1:14" ht="17.25" x14ac:dyDescent="0.3">
      <c r="A177" s="127">
        <v>2000400429</v>
      </c>
      <c r="B177" s="65">
        <v>3600298318</v>
      </c>
      <c r="C177" s="240">
        <v>3300</v>
      </c>
      <c r="D177" s="240" t="s">
        <v>254</v>
      </c>
      <c r="E177" s="130">
        <v>42962</v>
      </c>
      <c r="F177" s="240">
        <v>40</v>
      </c>
      <c r="G177" s="136">
        <v>30000</v>
      </c>
      <c r="H177" s="89"/>
      <c r="I177" s="240"/>
      <c r="J177" s="239"/>
      <c r="K177" s="130"/>
      <c r="L177" s="239"/>
      <c r="M177" s="136"/>
      <c r="N177" s="125">
        <f t="shared" si="15"/>
        <v>30000</v>
      </c>
    </row>
    <row r="178" spans="1:14" ht="17.25" x14ac:dyDescent="0.3">
      <c r="A178" s="127">
        <v>2000400429</v>
      </c>
      <c r="B178" s="65">
        <v>3600300152</v>
      </c>
      <c r="C178" s="240">
        <v>3300</v>
      </c>
      <c r="D178" s="240" t="s">
        <v>254</v>
      </c>
      <c r="E178" s="130">
        <v>42963</v>
      </c>
      <c r="F178" s="240">
        <v>40</v>
      </c>
      <c r="G178" s="136">
        <v>188970</v>
      </c>
      <c r="H178" s="89">
        <v>100280868</v>
      </c>
      <c r="I178" s="133">
        <v>3300</v>
      </c>
      <c r="J178" s="135" t="s">
        <v>256</v>
      </c>
      <c r="K178" s="130">
        <v>42996</v>
      </c>
      <c r="L178" s="239">
        <v>50</v>
      </c>
      <c r="M178" s="136">
        <v>-15660</v>
      </c>
      <c r="N178" s="125"/>
    </row>
    <row r="179" spans="1:14" ht="17.25" x14ac:dyDescent="0.3">
      <c r="A179" s="127">
        <v>2000400429</v>
      </c>
      <c r="B179" s="65"/>
      <c r="C179" s="240"/>
      <c r="D179" s="240"/>
      <c r="E179" s="130"/>
      <c r="F179" s="240"/>
      <c r="G179" s="136"/>
      <c r="H179" s="89">
        <v>3600442998</v>
      </c>
      <c r="I179" s="133">
        <v>3300</v>
      </c>
      <c r="J179" s="135" t="s">
        <v>255</v>
      </c>
      <c r="K179" s="130">
        <v>42992</v>
      </c>
      <c r="L179" s="239">
        <v>50</v>
      </c>
      <c r="M179" s="136">
        <v>-173310</v>
      </c>
      <c r="N179" s="125"/>
    </row>
    <row r="180" spans="1:14" ht="17.25" x14ac:dyDescent="0.3">
      <c r="A180" s="127">
        <v>2000400429</v>
      </c>
      <c r="B180" s="176">
        <v>3600207668</v>
      </c>
      <c r="C180" s="177">
        <v>3300</v>
      </c>
      <c r="D180" s="177" t="s">
        <v>254</v>
      </c>
      <c r="E180" s="178">
        <v>42963</v>
      </c>
      <c r="F180" s="177">
        <v>40</v>
      </c>
      <c r="G180" s="179">
        <v>20000</v>
      </c>
      <c r="H180" s="180">
        <v>3600389241</v>
      </c>
      <c r="I180" s="177">
        <v>3300</v>
      </c>
      <c r="J180" s="181" t="s">
        <v>255</v>
      </c>
      <c r="K180" s="178">
        <v>42975</v>
      </c>
      <c r="L180" s="181">
        <v>50</v>
      </c>
      <c r="M180" s="179">
        <f>-G180</f>
        <v>-20000</v>
      </c>
      <c r="N180" s="125">
        <f t="shared" si="15"/>
        <v>0</v>
      </c>
    </row>
    <row r="181" spans="1:14" ht="17.25" x14ac:dyDescent="0.3">
      <c r="A181" s="193">
        <v>2000400429</v>
      </c>
      <c r="B181" s="176">
        <v>3600300193</v>
      </c>
      <c r="C181" s="177">
        <v>3300</v>
      </c>
      <c r="D181" s="177" t="s">
        <v>254</v>
      </c>
      <c r="E181" s="178">
        <v>42964</v>
      </c>
      <c r="F181" s="177">
        <v>40</v>
      </c>
      <c r="G181" s="179">
        <v>60000</v>
      </c>
      <c r="H181" s="57">
        <v>1102010101</v>
      </c>
      <c r="I181" s="177"/>
      <c r="J181" s="181"/>
      <c r="K181" s="210">
        <v>42979</v>
      </c>
      <c r="L181" s="181"/>
      <c r="M181" s="179">
        <f>-G181</f>
        <v>-60000</v>
      </c>
      <c r="N181" s="125">
        <f t="shared" si="15"/>
        <v>0</v>
      </c>
    </row>
    <row r="182" spans="1:14" ht="17.25" x14ac:dyDescent="0.3">
      <c r="A182" s="193">
        <v>2000400429</v>
      </c>
      <c r="B182" s="176">
        <v>3600300195</v>
      </c>
      <c r="C182" s="177">
        <v>3300</v>
      </c>
      <c r="D182" s="177" t="s">
        <v>254</v>
      </c>
      <c r="E182" s="178">
        <v>42964</v>
      </c>
      <c r="F182" s="177">
        <v>40</v>
      </c>
      <c r="G182" s="179">
        <v>9024</v>
      </c>
      <c r="H182" s="180">
        <v>3600451466</v>
      </c>
      <c r="I182" s="177">
        <v>3300</v>
      </c>
      <c r="J182" s="181" t="s">
        <v>255</v>
      </c>
      <c r="K182" s="178">
        <v>42979</v>
      </c>
      <c r="L182" s="181">
        <v>50</v>
      </c>
      <c r="M182" s="179">
        <v>-9024</v>
      </c>
      <c r="N182" s="125">
        <f t="shared" si="15"/>
        <v>0</v>
      </c>
    </row>
    <row r="183" spans="1:14" ht="17.25" x14ac:dyDescent="0.3">
      <c r="A183" s="127">
        <v>2000400429</v>
      </c>
      <c r="B183" s="74">
        <v>3600300196</v>
      </c>
      <c r="C183" s="240">
        <v>3300</v>
      </c>
      <c r="D183" s="240" t="s">
        <v>254</v>
      </c>
      <c r="E183" s="130">
        <v>42964</v>
      </c>
      <c r="F183" s="240">
        <v>40</v>
      </c>
      <c r="G183" s="136">
        <v>6650</v>
      </c>
      <c r="H183" s="89"/>
      <c r="I183" s="240"/>
      <c r="J183" s="239"/>
      <c r="K183" s="130"/>
      <c r="L183" s="239"/>
      <c r="M183" s="136"/>
      <c r="N183" s="125">
        <f t="shared" si="15"/>
        <v>6650</v>
      </c>
    </row>
    <row r="184" spans="1:14" ht="17.25" x14ac:dyDescent="0.3">
      <c r="A184" s="127">
        <v>2000400429</v>
      </c>
      <c r="B184" s="74">
        <v>3600300197</v>
      </c>
      <c r="C184" s="240">
        <v>3300</v>
      </c>
      <c r="D184" s="240" t="s">
        <v>254</v>
      </c>
      <c r="E184" s="130">
        <v>42964</v>
      </c>
      <c r="F184" s="240">
        <v>40</v>
      </c>
      <c r="G184" s="136">
        <v>9400</v>
      </c>
      <c r="H184" s="89">
        <v>3600442844</v>
      </c>
      <c r="I184" s="133">
        <v>3300</v>
      </c>
      <c r="J184" s="135" t="s">
        <v>255</v>
      </c>
      <c r="K184" s="130">
        <v>42984</v>
      </c>
      <c r="L184" s="239">
        <v>50</v>
      </c>
      <c r="M184" s="136">
        <f>-G184</f>
        <v>-9400</v>
      </c>
      <c r="N184" s="125">
        <f t="shared" si="15"/>
        <v>0</v>
      </c>
    </row>
    <row r="185" spans="1:14" ht="17.25" x14ac:dyDescent="0.3">
      <c r="A185" s="127">
        <v>2000400429</v>
      </c>
      <c r="B185" s="74">
        <v>3600300198</v>
      </c>
      <c r="C185" s="240">
        <v>3300</v>
      </c>
      <c r="D185" s="240" t="s">
        <v>254</v>
      </c>
      <c r="E185" s="130">
        <v>42964</v>
      </c>
      <c r="F185" s="240">
        <v>40</v>
      </c>
      <c r="G185" s="136">
        <v>4960</v>
      </c>
      <c r="H185" s="89">
        <v>3600447379</v>
      </c>
      <c r="I185" s="240">
        <v>3300</v>
      </c>
      <c r="J185" s="239" t="s">
        <v>255</v>
      </c>
      <c r="K185" s="130">
        <v>42991</v>
      </c>
      <c r="L185" s="239">
        <v>50</v>
      </c>
      <c r="M185" s="136">
        <v>-3860</v>
      </c>
      <c r="N185" s="125"/>
    </row>
    <row r="186" spans="1:14" ht="17.25" x14ac:dyDescent="0.3">
      <c r="A186" s="127">
        <v>2000400429</v>
      </c>
      <c r="B186" s="74"/>
      <c r="C186" s="240"/>
      <c r="D186" s="240"/>
      <c r="E186" s="130"/>
      <c r="F186" s="240"/>
      <c r="G186" s="136"/>
      <c r="H186" s="89">
        <v>100021952</v>
      </c>
      <c r="I186" s="133">
        <v>3300</v>
      </c>
      <c r="J186" s="135" t="s">
        <v>255</v>
      </c>
      <c r="K186" s="130">
        <v>42991</v>
      </c>
      <c r="L186" s="239">
        <v>50</v>
      </c>
      <c r="M186" s="136">
        <v>-1100</v>
      </c>
      <c r="N186" s="125"/>
    </row>
    <row r="187" spans="1:14" ht="17.25" x14ac:dyDescent="0.3">
      <c r="A187" s="127">
        <v>2000400429</v>
      </c>
      <c r="B187" s="74">
        <v>3600300199</v>
      </c>
      <c r="C187" s="240">
        <v>3300</v>
      </c>
      <c r="D187" s="240" t="s">
        <v>254</v>
      </c>
      <c r="E187" s="130">
        <v>42964</v>
      </c>
      <c r="F187" s="240">
        <v>40</v>
      </c>
      <c r="G187" s="136">
        <v>9960</v>
      </c>
      <c r="H187" s="89">
        <v>100021949</v>
      </c>
      <c r="I187" s="240">
        <v>3300</v>
      </c>
      <c r="J187" s="239" t="s">
        <v>256</v>
      </c>
      <c r="K187" s="130">
        <v>42985</v>
      </c>
      <c r="L187" s="239">
        <v>50</v>
      </c>
      <c r="M187" s="136">
        <v>-320</v>
      </c>
      <c r="N187" s="125"/>
    </row>
    <row r="188" spans="1:14" ht="17.25" x14ac:dyDescent="0.3">
      <c r="A188" s="127">
        <v>2000400429</v>
      </c>
      <c r="B188" s="74"/>
      <c r="C188" s="240"/>
      <c r="D188" s="240"/>
      <c r="E188" s="130"/>
      <c r="F188" s="240"/>
      <c r="G188" s="136"/>
      <c r="H188" s="89">
        <v>3600085672</v>
      </c>
      <c r="I188" s="240">
        <v>3300</v>
      </c>
      <c r="J188" s="239" t="s">
        <v>255</v>
      </c>
      <c r="K188" s="130">
        <v>42985</v>
      </c>
      <c r="L188" s="239">
        <v>50</v>
      </c>
      <c r="M188" s="136">
        <v>-9640</v>
      </c>
      <c r="N188" s="125"/>
    </row>
    <row r="189" spans="1:14" ht="17.25" x14ac:dyDescent="0.3">
      <c r="A189" s="127">
        <v>2000400429</v>
      </c>
      <c r="B189" s="74">
        <v>3600300200</v>
      </c>
      <c r="C189" s="240">
        <v>3300</v>
      </c>
      <c r="D189" s="240" t="s">
        <v>254</v>
      </c>
      <c r="E189" s="130">
        <v>42964</v>
      </c>
      <c r="F189" s="240">
        <v>40</v>
      </c>
      <c r="G189" s="136">
        <v>5380</v>
      </c>
      <c r="H189" s="89">
        <v>100021950</v>
      </c>
      <c r="I189" s="240">
        <v>3300</v>
      </c>
      <c r="J189" s="239" t="s">
        <v>256</v>
      </c>
      <c r="K189" s="130">
        <v>42985</v>
      </c>
      <c r="L189" s="239">
        <v>50</v>
      </c>
      <c r="M189" s="136">
        <v>-160</v>
      </c>
      <c r="N189" s="125"/>
    </row>
    <row r="190" spans="1:14" ht="17.25" x14ac:dyDescent="0.3">
      <c r="A190" s="127">
        <v>2000400429</v>
      </c>
      <c r="B190" s="74"/>
      <c r="C190" s="240"/>
      <c r="D190" s="240"/>
      <c r="E190" s="130"/>
      <c r="F190" s="240"/>
      <c r="G190" s="136"/>
      <c r="H190" s="89">
        <v>3600085673</v>
      </c>
      <c r="I190" s="240">
        <v>3300</v>
      </c>
      <c r="J190" s="239" t="s">
        <v>255</v>
      </c>
      <c r="K190" s="130">
        <v>42985</v>
      </c>
      <c r="L190" s="239">
        <v>50</v>
      </c>
      <c r="M190" s="136">
        <v>-5220</v>
      </c>
      <c r="N190" s="125"/>
    </row>
    <row r="191" spans="1:14" ht="17.25" x14ac:dyDescent="0.3">
      <c r="A191" s="127">
        <v>2000400429</v>
      </c>
      <c r="B191" s="74">
        <v>3600305233</v>
      </c>
      <c r="C191" s="240">
        <v>3300</v>
      </c>
      <c r="D191" s="240" t="s">
        <v>254</v>
      </c>
      <c r="E191" s="130">
        <v>42964</v>
      </c>
      <c r="F191" s="240">
        <v>40</v>
      </c>
      <c r="G191" s="136">
        <v>31700</v>
      </c>
      <c r="H191" s="89">
        <v>3600446672</v>
      </c>
      <c r="I191" s="240">
        <v>3300</v>
      </c>
      <c r="J191" s="239" t="s">
        <v>255</v>
      </c>
      <c r="K191" s="130">
        <v>42990</v>
      </c>
      <c r="L191" s="239">
        <v>50</v>
      </c>
      <c r="M191" s="136">
        <v>-29220</v>
      </c>
      <c r="N191" s="125"/>
    </row>
    <row r="192" spans="1:14" ht="17.25" x14ac:dyDescent="0.3">
      <c r="A192" s="127">
        <v>2000400429</v>
      </c>
      <c r="B192" s="74"/>
      <c r="C192" s="240"/>
      <c r="D192" s="240"/>
      <c r="E192" s="130"/>
      <c r="F192" s="240"/>
      <c r="G192" s="136"/>
      <c r="H192" s="89">
        <v>100021951</v>
      </c>
      <c r="I192" s="240">
        <v>3300</v>
      </c>
      <c r="J192" s="239" t="s">
        <v>256</v>
      </c>
      <c r="K192" s="130">
        <v>42990</v>
      </c>
      <c r="L192" s="239">
        <v>50</v>
      </c>
      <c r="M192" s="136">
        <v>-2480</v>
      </c>
      <c r="N192" s="125"/>
    </row>
    <row r="193" spans="1:14" ht="17.25" x14ac:dyDescent="0.3">
      <c r="A193" s="193">
        <v>2000400429</v>
      </c>
      <c r="B193" s="176">
        <v>3600306486</v>
      </c>
      <c r="C193" s="177">
        <v>3300</v>
      </c>
      <c r="D193" s="177" t="s">
        <v>254</v>
      </c>
      <c r="E193" s="178">
        <v>42964</v>
      </c>
      <c r="F193" s="177">
        <v>40</v>
      </c>
      <c r="G193" s="179">
        <v>5720</v>
      </c>
      <c r="H193" s="57">
        <v>1102010101</v>
      </c>
      <c r="I193" s="177"/>
      <c r="J193" s="181"/>
      <c r="K193" s="210">
        <v>42979</v>
      </c>
      <c r="L193" s="181"/>
      <c r="M193" s="179">
        <f>-G193</f>
        <v>-5720</v>
      </c>
      <c r="N193" s="125">
        <f t="shared" si="15"/>
        <v>0</v>
      </c>
    </row>
    <row r="194" spans="1:14" ht="17.25" x14ac:dyDescent="0.3">
      <c r="A194" s="193">
        <v>2000400429</v>
      </c>
      <c r="B194" s="176">
        <v>3600306704</v>
      </c>
      <c r="C194" s="177">
        <v>3300</v>
      </c>
      <c r="D194" s="177" t="s">
        <v>254</v>
      </c>
      <c r="E194" s="178">
        <v>42964</v>
      </c>
      <c r="F194" s="177">
        <v>40</v>
      </c>
      <c r="G194" s="179">
        <v>3656</v>
      </c>
      <c r="H194" s="57">
        <v>1102010101</v>
      </c>
      <c r="I194" s="177"/>
      <c r="J194" s="181"/>
      <c r="K194" s="210">
        <v>42979</v>
      </c>
      <c r="L194" s="181"/>
      <c r="M194" s="179">
        <f>-G194</f>
        <v>-3656</v>
      </c>
      <c r="N194" s="125">
        <f t="shared" si="15"/>
        <v>0</v>
      </c>
    </row>
    <row r="195" spans="1:14" ht="17.25" x14ac:dyDescent="0.3">
      <c r="A195" s="127">
        <v>2000400429</v>
      </c>
      <c r="B195" s="74">
        <v>3600306705</v>
      </c>
      <c r="C195" s="240">
        <v>3300</v>
      </c>
      <c r="D195" s="240" t="s">
        <v>254</v>
      </c>
      <c r="E195" s="130">
        <v>42964</v>
      </c>
      <c r="F195" s="240">
        <v>40</v>
      </c>
      <c r="G195" s="136">
        <v>7400</v>
      </c>
      <c r="H195" s="89">
        <v>3600085674</v>
      </c>
      <c r="I195" s="240">
        <v>3300</v>
      </c>
      <c r="J195" s="239" t="s">
        <v>255</v>
      </c>
      <c r="K195" s="130">
        <v>42985</v>
      </c>
      <c r="L195" s="239">
        <v>50</v>
      </c>
      <c r="M195" s="136">
        <f>-G195</f>
        <v>-7400</v>
      </c>
      <c r="N195" s="125">
        <f t="shared" si="15"/>
        <v>0</v>
      </c>
    </row>
    <row r="196" spans="1:14" ht="17.25" x14ac:dyDescent="0.3">
      <c r="A196" s="127">
        <v>2000400429</v>
      </c>
      <c r="B196" s="74">
        <v>3600306706</v>
      </c>
      <c r="C196" s="240">
        <v>3300</v>
      </c>
      <c r="D196" s="240" t="s">
        <v>254</v>
      </c>
      <c r="E196" s="130">
        <v>42964</v>
      </c>
      <c r="F196" s="240">
        <v>40</v>
      </c>
      <c r="G196" s="136">
        <v>10460</v>
      </c>
      <c r="H196" s="89">
        <v>3600447360</v>
      </c>
      <c r="I196" s="240">
        <v>3300</v>
      </c>
      <c r="J196" s="239" t="s">
        <v>255</v>
      </c>
      <c r="K196" s="130">
        <v>42986</v>
      </c>
      <c r="L196" s="239">
        <v>50</v>
      </c>
      <c r="M196" s="136">
        <v>-10460</v>
      </c>
      <c r="N196" s="125">
        <f t="shared" si="15"/>
        <v>0</v>
      </c>
    </row>
    <row r="197" spans="1:14" ht="17.25" x14ac:dyDescent="0.3">
      <c r="A197" s="193">
        <v>2000400429</v>
      </c>
      <c r="B197" s="176">
        <v>3600306707</v>
      </c>
      <c r="C197" s="177">
        <v>3300</v>
      </c>
      <c r="D197" s="177" t="s">
        <v>254</v>
      </c>
      <c r="E197" s="178">
        <v>42964</v>
      </c>
      <c r="F197" s="177">
        <v>40</v>
      </c>
      <c r="G197" s="179">
        <v>7682</v>
      </c>
      <c r="H197" s="180">
        <v>3600443105</v>
      </c>
      <c r="I197" s="177">
        <v>3300</v>
      </c>
      <c r="J197" s="181" t="s">
        <v>255</v>
      </c>
      <c r="K197" s="178">
        <v>42983</v>
      </c>
      <c r="L197" s="181">
        <v>50</v>
      </c>
      <c r="M197" s="179">
        <f>-G197</f>
        <v>-7682</v>
      </c>
      <c r="N197" s="125">
        <f t="shared" si="15"/>
        <v>0</v>
      </c>
    </row>
    <row r="198" spans="1:14" ht="17.25" x14ac:dyDescent="0.3">
      <c r="A198" s="127">
        <v>2000400429</v>
      </c>
      <c r="B198" s="74">
        <v>3600307001</v>
      </c>
      <c r="C198" s="240">
        <v>3300</v>
      </c>
      <c r="D198" s="240" t="s">
        <v>254</v>
      </c>
      <c r="E198" s="130">
        <v>42964</v>
      </c>
      <c r="F198" s="240">
        <v>40</v>
      </c>
      <c r="G198" s="136">
        <v>5380</v>
      </c>
      <c r="H198" s="89">
        <v>100021948</v>
      </c>
      <c r="I198" s="133">
        <v>3300</v>
      </c>
      <c r="J198" s="135" t="s">
        <v>256</v>
      </c>
      <c r="K198" s="129">
        <v>42985</v>
      </c>
      <c r="L198" s="135">
        <v>50</v>
      </c>
      <c r="M198" s="136">
        <v>-160</v>
      </c>
      <c r="N198" s="125"/>
    </row>
    <row r="199" spans="1:14" ht="17.25" x14ac:dyDescent="0.3">
      <c r="A199" s="127">
        <v>2000400429</v>
      </c>
      <c r="B199" s="74"/>
      <c r="C199" s="240"/>
      <c r="D199" s="240"/>
      <c r="E199" s="130"/>
      <c r="F199" s="240"/>
      <c r="G199" s="136"/>
      <c r="H199" s="89">
        <v>3600085671</v>
      </c>
      <c r="I199" s="133">
        <v>3300</v>
      </c>
      <c r="J199" s="135" t="s">
        <v>255</v>
      </c>
      <c r="K199" s="129">
        <v>42985</v>
      </c>
      <c r="L199" s="135">
        <v>50</v>
      </c>
      <c r="M199" s="136">
        <v>-5220</v>
      </c>
      <c r="N199" s="125"/>
    </row>
    <row r="200" spans="1:14" ht="17.25" x14ac:dyDescent="0.3">
      <c r="A200" s="193">
        <v>2000400429</v>
      </c>
      <c r="B200" s="176">
        <v>3600308988</v>
      </c>
      <c r="C200" s="177">
        <v>3300</v>
      </c>
      <c r="D200" s="177" t="s">
        <v>254</v>
      </c>
      <c r="E200" s="178">
        <v>42965</v>
      </c>
      <c r="F200" s="177">
        <v>40</v>
      </c>
      <c r="G200" s="179">
        <v>4804</v>
      </c>
      <c r="H200" s="180">
        <v>3600406947</v>
      </c>
      <c r="I200" s="177">
        <v>3300</v>
      </c>
      <c r="J200" s="181" t="s">
        <v>255</v>
      </c>
      <c r="K200" s="178">
        <v>42982</v>
      </c>
      <c r="L200" s="181">
        <v>50</v>
      </c>
      <c r="M200" s="179">
        <f>-G200</f>
        <v>-4804</v>
      </c>
      <c r="N200" s="125">
        <f t="shared" si="15"/>
        <v>0</v>
      </c>
    </row>
    <row r="201" spans="1:14" ht="17.25" x14ac:dyDescent="0.3">
      <c r="A201" s="127">
        <v>2000400429</v>
      </c>
      <c r="B201" s="74">
        <v>3600308989</v>
      </c>
      <c r="C201" s="133">
        <v>3300</v>
      </c>
      <c r="D201" s="133" t="s">
        <v>254</v>
      </c>
      <c r="E201" s="129">
        <v>42965</v>
      </c>
      <c r="F201" s="133">
        <v>40</v>
      </c>
      <c r="G201" s="137">
        <v>58000</v>
      </c>
      <c r="H201" s="89"/>
      <c r="I201" s="240"/>
      <c r="J201" s="239"/>
      <c r="K201" s="130"/>
      <c r="L201" s="239"/>
      <c r="M201" s="136"/>
      <c r="N201" s="125">
        <f t="shared" si="15"/>
        <v>58000</v>
      </c>
    </row>
    <row r="202" spans="1:14" ht="17.25" x14ac:dyDescent="0.3">
      <c r="A202" s="127">
        <v>2000400429</v>
      </c>
      <c r="B202" s="74">
        <v>3600309149</v>
      </c>
      <c r="C202" s="133">
        <v>3300</v>
      </c>
      <c r="D202" s="133" t="s">
        <v>254</v>
      </c>
      <c r="E202" s="129">
        <v>42965</v>
      </c>
      <c r="F202" s="133">
        <v>40</v>
      </c>
      <c r="G202" s="137">
        <v>18000</v>
      </c>
      <c r="H202" s="89">
        <v>3600406950</v>
      </c>
      <c r="I202" s="133">
        <v>3300</v>
      </c>
      <c r="J202" s="135" t="s">
        <v>255</v>
      </c>
      <c r="K202" s="130">
        <v>42985</v>
      </c>
      <c r="L202" s="239">
        <v>50</v>
      </c>
      <c r="M202" s="136">
        <f>-G202</f>
        <v>-18000</v>
      </c>
      <c r="N202" s="125">
        <f t="shared" si="15"/>
        <v>0</v>
      </c>
    </row>
    <row r="203" spans="1:14" ht="17.25" x14ac:dyDescent="0.3">
      <c r="A203" s="193">
        <v>2000400429</v>
      </c>
      <c r="B203" s="176">
        <v>3600309153</v>
      </c>
      <c r="C203" s="177">
        <v>3300</v>
      </c>
      <c r="D203" s="177" t="s">
        <v>254</v>
      </c>
      <c r="E203" s="178">
        <v>42965</v>
      </c>
      <c r="F203" s="177">
        <v>40</v>
      </c>
      <c r="G203" s="179">
        <v>5040</v>
      </c>
      <c r="H203" s="180">
        <v>3600447635</v>
      </c>
      <c r="I203" s="177">
        <v>3300</v>
      </c>
      <c r="J203" s="181" t="s">
        <v>255</v>
      </c>
      <c r="K203" s="178">
        <v>42979</v>
      </c>
      <c r="L203" s="181">
        <v>50</v>
      </c>
      <c r="M203" s="179">
        <f>-G203</f>
        <v>-5040</v>
      </c>
      <c r="N203" s="125">
        <f t="shared" si="15"/>
        <v>0</v>
      </c>
    </row>
    <row r="204" spans="1:14" ht="17.25" x14ac:dyDescent="0.3">
      <c r="A204" s="127">
        <v>2000400429</v>
      </c>
      <c r="B204" s="74">
        <v>3600309154</v>
      </c>
      <c r="C204" s="133">
        <v>3300</v>
      </c>
      <c r="D204" s="133" t="s">
        <v>254</v>
      </c>
      <c r="E204" s="129">
        <v>42965</v>
      </c>
      <c r="F204" s="133">
        <v>40</v>
      </c>
      <c r="G204" s="137">
        <v>198900</v>
      </c>
      <c r="H204" s="89">
        <v>3600448879</v>
      </c>
      <c r="I204" s="133">
        <v>3300</v>
      </c>
      <c r="J204" s="135" t="s">
        <v>255</v>
      </c>
      <c r="K204" s="130">
        <v>42984</v>
      </c>
      <c r="L204" s="239">
        <v>50</v>
      </c>
      <c r="M204" s="136">
        <f>-G204</f>
        <v>-198900</v>
      </c>
      <c r="N204" s="125">
        <f t="shared" si="15"/>
        <v>0</v>
      </c>
    </row>
    <row r="205" spans="1:14" ht="17.25" x14ac:dyDescent="0.3">
      <c r="A205" s="127">
        <v>2000400429</v>
      </c>
      <c r="B205" s="74">
        <v>3600309835</v>
      </c>
      <c r="C205" s="133">
        <v>3300</v>
      </c>
      <c r="D205" s="133" t="s">
        <v>254</v>
      </c>
      <c r="E205" s="129">
        <v>42965</v>
      </c>
      <c r="F205" s="133">
        <v>40</v>
      </c>
      <c r="G205" s="137">
        <v>5980</v>
      </c>
      <c r="H205" s="89">
        <v>3600440569</v>
      </c>
      <c r="I205" s="133">
        <v>3300</v>
      </c>
      <c r="J205" s="135" t="s">
        <v>255</v>
      </c>
      <c r="K205" s="130">
        <v>42985</v>
      </c>
      <c r="L205" s="239">
        <v>50</v>
      </c>
      <c r="M205" s="136">
        <f>-G205</f>
        <v>-5980</v>
      </c>
      <c r="N205" s="125">
        <f t="shared" si="15"/>
        <v>0</v>
      </c>
    </row>
    <row r="206" spans="1:14" ht="17.25" x14ac:dyDescent="0.3">
      <c r="A206" s="127">
        <v>2000400429</v>
      </c>
      <c r="B206" s="74">
        <v>3600309838</v>
      </c>
      <c r="C206" s="133">
        <v>3300</v>
      </c>
      <c r="D206" s="133" t="s">
        <v>254</v>
      </c>
      <c r="E206" s="129">
        <v>42965</v>
      </c>
      <c r="F206" s="133">
        <v>40</v>
      </c>
      <c r="G206" s="137">
        <v>6200</v>
      </c>
      <c r="H206" s="89">
        <v>3600085586</v>
      </c>
      <c r="I206" s="133">
        <v>3300</v>
      </c>
      <c r="J206" s="135" t="s">
        <v>255</v>
      </c>
      <c r="K206" s="130">
        <v>42985</v>
      </c>
      <c r="L206" s="239">
        <v>50</v>
      </c>
      <c r="M206" s="136">
        <f>-G206</f>
        <v>-6200</v>
      </c>
      <c r="N206" s="125">
        <f t="shared" si="15"/>
        <v>0</v>
      </c>
    </row>
    <row r="207" spans="1:14" ht="17.25" x14ac:dyDescent="0.3">
      <c r="A207" s="127">
        <v>2000400429</v>
      </c>
      <c r="B207" s="74">
        <v>3600311302</v>
      </c>
      <c r="C207" s="133">
        <v>3300</v>
      </c>
      <c r="D207" s="133" t="s">
        <v>254</v>
      </c>
      <c r="E207" s="129">
        <v>42965</v>
      </c>
      <c r="F207" s="133">
        <v>40</v>
      </c>
      <c r="G207" s="137">
        <v>5980</v>
      </c>
      <c r="H207" s="89">
        <v>3600447361</v>
      </c>
      <c r="I207" s="133">
        <v>3300</v>
      </c>
      <c r="J207" s="135" t="s">
        <v>255</v>
      </c>
      <c r="K207" s="130">
        <v>42986</v>
      </c>
      <c r="L207" s="239">
        <v>50</v>
      </c>
      <c r="M207" s="136">
        <v>-5980</v>
      </c>
      <c r="N207" s="125">
        <f t="shared" si="15"/>
        <v>0</v>
      </c>
    </row>
    <row r="208" spans="1:14" ht="17.25" x14ac:dyDescent="0.3">
      <c r="A208" s="127">
        <v>2000400429</v>
      </c>
      <c r="B208" s="176">
        <v>3600311304</v>
      </c>
      <c r="C208" s="177">
        <v>3300</v>
      </c>
      <c r="D208" s="177" t="s">
        <v>254</v>
      </c>
      <c r="E208" s="178">
        <v>42965</v>
      </c>
      <c r="F208" s="177">
        <v>40</v>
      </c>
      <c r="G208" s="179">
        <v>10356</v>
      </c>
      <c r="H208" s="180">
        <v>3600054589</v>
      </c>
      <c r="I208" s="177">
        <v>3300</v>
      </c>
      <c r="J208" s="181" t="s">
        <v>255</v>
      </c>
      <c r="K208" s="178">
        <v>42979</v>
      </c>
      <c r="L208" s="181">
        <v>50</v>
      </c>
      <c r="M208" s="179">
        <f>-G208</f>
        <v>-10356</v>
      </c>
      <c r="N208" s="125">
        <f t="shared" si="15"/>
        <v>0</v>
      </c>
    </row>
    <row r="209" spans="1:14" ht="17.25" x14ac:dyDescent="0.3">
      <c r="A209" s="127">
        <v>2000400429</v>
      </c>
      <c r="B209" s="65">
        <v>3600310553</v>
      </c>
      <c r="C209" s="240">
        <v>3300</v>
      </c>
      <c r="D209" s="240" t="s">
        <v>254</v>
      </c>
      <c r="E209" s="130">
        <v>42968</v>
      </c>
      <c r="F209" s="240">
        <v>40</v>
      </c>
      <c r="G209" s="136">
        <v>90000</v>
      </c>
      <c r="H209" s="89"/>
      <c r="I209" s="240"/>
      <c r="J209" s="239"/>
      <c r="K209" s="130"/>
      <c r="L209" s="239"/>
      <c r="M209" s="136"/>
      <c r="N209" s="125">
        <f t="shared" si="15"/>
        <v>90000</v>
      </c>
    </row>
    <row r="210" spans="1:14" ht="17.25" x14ac:dyDescent="0.3">
      <c r="A210" s="127">
        <v>2000400429</v>
      </c>
      <c r="B210" s="65">
        <v>3600312331</v>
      </c>
      <c r="C210" s="240">
        <v>3300</v>
      </c>
      <c r="D210" s="240" t="s">
        <v>254</v>
      </c>
      <c r="E210" s="130">
        <v>42968</v>
      </c>
      <c r="F210" s="240">
        <v>40</v>
      </c>
      <c r="G210" s="136">
        <v>30000</v>
      </c>
      <c r="H210" s="89"/>
      <c r="I210" s="240"/>
      <c r="J210" s="239"/>
      <c r="K210" s="130"/>
      <c r="L210" s="239"/>
      <c r="M210" s="136"/>
      <c r="N210" s="125">
        <f t="shared" si="15"/>
        <v>30000</v>
      </c>
    </row>
    <row r="211" spans="1:14" ht="17.25" x14ac:dyDescent="0.3">
      <c r="A211" s="127">
        <v>2000400429</v>
      </c>
      <c r="B211" s="65">
        <v>3600313764</v>
      </c>
      <c r="C211" s="240">
        <v>3300</v>
      </c>
      <c r="D211" s="240" t="s">
        <v>254</v>
      </c>
      <c r="E211" s="130">
        <v>42968</v>
      </c>
      <c r="F211" s="240">
        <v>40</v>
      </c>
      <c r="G211" s="136">
        <v>9640</v>
      </c>
      <c r="H211" s="89">
        <v>3600455107</v>
      </c>
      <c r="I211" s="133">
        <v>3300</v>
      </c>
      <c r="J211" s="135" t="s">
        <v>255</v>
      </c>
      <c r="K211" s="130">
        <v>42984</v>
      </c>
      <c r="L211" s="239">
        <v>50</v>
      </c>
      <c r="M211" s="136">
        <f>-G211</f>
        <v>-9640</v>
      </c>
      <c r="N211" s="125">
        <f t="shared" si="15"/>
        <v>0</v>
      </c>
    </row>
    <row r="212" spans="1:14" ht="17.25" x14ac:dyDescent="0.3">
      <c r="A212" s="193">
        <v>2000400429</v>
      </c>
      <c r="B212" s="176">
        <v>3600301695</v>
      </c>
      <c r="C212" s="177">
        <v>3300</v>
      </c>
      <c r="D212" s="177" t="s">
        <v>254</v>
      </c>
      <c r="E212" s="178">
        <v>42969</v>
      </c>
      <c r="F212" s="177">
        <v>40</v>
      </c>
      <c r="G212" s="179">
        <v>7600</v>
      </c>
      <c r="H212" s="180">
        <v>3600438953</v>
      </c>
      <c r="I212" s="177">
        <v>3300</v>
      </c>
      <c r="J212" s="181" t="s">
        <v>255</v>
      </c>
      <c r="K212" s="178">
        <v>42983</v>
      </c>
      <c r="L212" s="181">
        <v>50</v>
      </c>
      <c r="M212" s="179">
        <f>-G212</f>
        <v>-7600</v>
      </c>
      <c r="N212" s="125">
        <f t="shared" si="15"/>
        <v>0</v>
      </c>
    </row>
    <row r="213" spans="1:14" ht="17.25" x14ac:dyDescent="0.3">
      <c r="A213" s="193">
        <v>2000400429</v>
      </c>
      <c r="B213" s="176">
        <v>3600314774</v>
      </c>
      <c r="C213" s="177">
        <v>3300</v>
      </c>
      <c r="D213" s="177" t="s">
        <v>254</v>
      </c>
      <c r="E213" s="178">
        <v>42969</v>
      </c>
      <c r="F213" s="177">
        <v>40</v>
      </c>
      <c r="G213" s="179">
        <v>10128</v>
      </c>
      <c r="H213" s="180">
        <v>3600451467</v>
      </c>
      <c r="I213" s="177">
        <v>3300</v>
      </c>
      <c r="J213" s="181" t="s">
        <v>255</v>
      </c>
      <c r="K213" s="178">
        <v>42979</v>
      </c>
      <c r="L213" s="181">
        <v>50</v>
      </c>
      <c r="M213" s="179">
        <v>-10128</v>
      </c>
      <c r="N213" s="125">
        <f t="shared" si="15"/>
        <v>0</v>
      </c>
    </row>
    <row r="214" spans="1:14" ht="17.25" x14ac:dyDescent="0.3">
      <c r="A214" s="127">
        <v>2000400429</v>
      </c>
      <c r="B214" s="74">
        <v>3600314872</v>
      </c>
      <c r="C214" s="133">
        <v>3300</v>
      </c>
      <c r="D214" s="133" t="s">
        <v>254</v>
      </c>
      <c r="E214" s="129">
        <v>42969</v>
      </c>
      <c r="F214" s="133">
        <v>40</v>
      </c>
      <c r="G214" s="137">
        <v>75700</v>
      </c>
      <c r="H214" s="89">
        <v>100290332</v>
      </c>
      <c r="I214" s="240">
        <v>3300</v>
      </c>
      <c r="J214" s="239" t="s">
        <v>256</v>
      </c>
      <c r="K214" s="130">
        <v>43003</v>
      </c>
      <c r="L214" s="239">
        <v>50</v>
      </c>
      <c r="M214" s="136">
        <v>-4000</v>
      </c>
      <c r="N214" s="125"/>
    </row>
    <row r="215" spans="1:14" ht="17.25" x14ac:dyDescent="0.3">
      <c r="A215" s="127">
        <v>2000400429</v>
      </c>
      <c r="B215" s="74"/>
      <c r="C215" s="133"/>
      <c r="D215" s="133"/>
      <c r="E215" s="129"/>
      <c r="F215" s="133"/>
      <c r="G215" s="137"/>
      <c r="H215" s="89">
        <v>3600449638</v>
      </c>
      <c r="I215" s="240">
        <v>3300</v>
      </c>
      <c r="J215" s="239" t="s">
        <v>255</v>
      </c>
      <c r="K215" s="130">
        <v>43003</v>
      </c>
      <c r="L215" s="239">
        <v>50</v>
      </c>
      <c r="M215" s="136">
        <v>-71700</v>
      </c>
      <c r="N215" s="125"/>
    </row>
    <row r="216" spans="1:14" ht="17.25" x14ac:dyDescent="0.3">
      <c r="A216" s="193">
        <v>2000400429</v>
      </c>
      <c r="B216" s="176">
        <v>3600315383</v>
      </c>
      <c r="C216" s="177">
        <v>3300</v>
      </c>
      <c r="D216" s="177" t="s">
        <v>254</v>
      </c>
      <c r="E216" s="178">
        <v>42969</v>
      </c>
      <c r="F216" s="177">
        <v>40</v>
      </c>
      <c r="G216" s="179">
        <v>4792</v>
      </c>
      <c r="H216" s="180">
        <v>3600421293</v>
      </c>
      <c r="I216" s="177">
        <v>3300</v>
      </c>
      <c r="J216" s="181" t="s">
        <v>255</v>
      </c>
      <c r="K216" s="178">
        <v>42979</v>
      </c>
      <c r="L216" s="181">
        <v>50</v>
      </c>
      <c r="M216" s="179">
        <f>-G216</f>
        <v>-4792</v>
      </c>
      <c r="N216" s="125">
        <f t="shared" ref="N216:N245" si="16">+G216+M216</f>
        <v>0</v>
      </c>
    </row>
    <row r="217" spans="1:14" ht="17.25" x14ac:dyDescent="0.3">
      <c r="A217" s="193">
        <v>2000400429</v>
      </c>
      <c r="B217" s="176">
        <v>3600316077</v>
      </c>
      <c r="C217" s="177">
        <v>3300</v>
      </c>
      <c r="D217" s="177" t="s">
        <v>254</v>
      </c>
      <c r="E217" s="178">
        <v>42969</v>
      </c>
      <c r="F217" s="177">
        <v>40</v>
      </c>
      <c r="G217" s="179">
        <v>8280</v>
      </c>
      <c r="H217" s="180">
        <v>3600077239</v>
      </c>
      <c r="I217" s="177">
        <v>3300</v>
      </c>
      <c r="J217" s="181" t="s">
        <v>255</v>
      </c>
      <c r="K217" s="178">
        <v>42979</v>
      </c>
      <c r="L217" s="181">
        <v>50</v>
      </c>
      <c r="M217" s="179">
        <f>-G217</f>
        <v>-8280</v>
      </c>
      <c r="N217" s="125">
        <f t="shared" si="16"/>
        <v>0</v>
      </c>
    </row>
    <row r="218" spans="1:14" ht="17.25" x14ac:dyDescent="0.3">
      <c r="A218" s="127">
        <v>2000400429</v>
      </c>
      <c r="B218" s="65">
        <v>3600316081</v>
      </c>
      <c r="C218" s="240">
        <v>3300</v>
      </c>
      <c r="D218" s="240" t="s">
        <v>254</v>
      </c>
      <c r="E218" s="130">
        <v>42969</v>
      </c>
      <c r="F218" s="240">
        <v>40</v>
      </c>
      <c r="G218" s="136">
        <v>9272</v>
      </c>
      <c r="H218" s="89">
        <v>3600447554</v>
      </c>
      <c r="I218" s="240">
        <v>3300</v>
      </c>
      <c r="J218" s="239" t="s">
        <v>255</v>
      </c>
      <c r="K218" s="130">
        <v>42997</v>
      </c>
      <c r="L218" s="239">
        <v>50</v>
      </c>
      <c r="M218" s="136">
        <v>-9272</v>
      </c>
      <c r="N218" s="125">
        <f t="shared" si="16"/>
        <v>0</v>
      </c>
    </row>
    <row r="219" spans="1:14" ht="17.25" x14ac:dyDescent="0.3">
      <c r="A219" s="127">
        <v>2000400429</v>
      </c>
      <c r="B219" s="65">
        <v>3600316086</v>
      </c>
      <c r="C219" s="240">
        <v>3300</v>
      </c>
      <c r="D219" s="240" t="s">
        <v>254</v>
      </c>
      <c r="E219" s="130">
        <v>42969</v>
      </c>
      <c r="F219" s="240">
        <v>40</v>
      </c>
      <c r="G219" s="136">
        <v>11600</v>
      </c>
      <c r="H219" s="89">
        <v>3600440563</v>
      </c>
      <c r="I219" s="240">
        <v>3300</v>
      </c>
      <c r="J219" s="239" t="s">
        <v>255</v>
      </c>
      <c r="K219" s="130">
        <v>42985</v>
      </c>
      <c r="L219" s="239">
        <v>50</v>
      </c>
      <c r="M219" s="136">
        <f>-G219</f>
        <v>-11600</v>
      </c>
      <c r="N219" s="125">
        <f t="shared" si="16"/>
        <v>0</v>
      </c>
    </row>
    <row r="220" spans="1:14" ht="17.25" x14ac:dyDescent="0.3">
      <c r="A220" s="127">
        <v>2000400429</v>
      </c>
      <c r="B220" s="65">
        <v>3600316380</v>
      </c>
      <c r="C220" s="240">
        <v>3300</v>
      </c>
      <c r="D220" s="240" t="s">
        <v>254</v>
      </c>
      <c r="E220" s="130">
        <v>42969</v>
      </c>
      <c r="F220" s="240">
        <v>40</v>
      </c>
      <c r="G220" s="136">
        <v>60000</v>
      </c>
      <c r="H220" s="89">
        <v>3600446669</v>
      </c>
      <c r="I220" s="240">
        <v>3300</v>
      </c>
      <c r="J220" s="239" t="s">
        <v>255</v>
      </c>
      <c r="K220" s="130">
        <v>42989</v>
      </c>
      <c r="L220" s="239">
        <v>50</v>
      </c>
      <c r="M220" s="136">
        <v>-60000</v>
      </c>
      <c r="N220" s="125">
        <f t="shared" si="16"/>
        <v>0</v>
      </c>
    </row>
    <row r="221" spans="1:14" ht="17.25" x14ac:dyDescent="0.3">
      <c r="A221" s="127">
        <v>2000400429</v>
      </c>
      <c r="B221" s="65">
        <v>3600316986</v>
      </c>
      <c r="C221" s="240">
        <v>3300</v>
      </c>
      <c r="D221" s="240" t="s">
        <v>254</v>
      </c>
      <c r="E221" s="130">
        <v>42969</v>
      </c>
      <c r="F221" s="240">
        <v>40</v>
      </c>
      <c r="G221" s="136">
        <v>10000</v>
      </c>
      <c r="H221" s="89">
        <v>3600447642</v>
      </c>
      <c r="I221" s="240">
        <v>3300</v>
      </c>
      <c r="J221" s="239" t="s">
        <v>255</v>
      </c>
      <c r="K221" s="130">
        <v>42996</v>
      </c>
      <c r="L221" s="239">
        <v>50</v>
      </c>
      <c r="M221" s="136">
        <v>-10000</v>
      </c>
      <c r="N221" s="125">
        <f t="shared" si="16"/>
        <v>0</v>
      </c>
    </row>
    <row r="222" spans="1:14" ht="17.25" x14ac:dyDescent="0.3">
      <c r="A222" s="193">
        <v>2000400429</v>
      </c>
      <c r="B222" s="176">
        <v>3600317796</v>
      </c>
      <c r="C222" s="177">
        <v>3300</v>
      </c>
      <c r="D222" s="177" t="s">
        <v>254</v>
      </c>
      <c r="E222" s="178">
        <v>42969</v>
      </c>
      <c r="F222" s="177">
        <v>40</v>
      </c>
      <c r="G222" s="179">
        <v>5700</v>
      </c>
      <c r="H222" s="180">
        <v>100284002</v>
      </c>
      <c r="I222" s="177">
        <v>3300</v>
      </c>
      <c r="J222" s="181" t="s">
        <v>256</v>
      </c>
      <c r="K222" s="178">
        <v>42983</v>
      </c>
      <c r="L222" s="181">
        <v>50</v>
      </c>
      <c r="M222" s="179">
        <v>-1300</v>
      </c>
      <c r="N222" s="125"/>
    </row>
    <row r="223" spans="1:14" ht="17.25" x14ac:dyDescent="0.3">
      <c r="A223" s="127">
        <v>2000400429</v>
      </c>
      <c r="B223" s="65"/>
      <c r="C223" s="240"/>
      <c r="D223" s="240"/>
      <c r="E223" s="130"/>
      <c r="F223" s="240"/>
      <c r="G223" s="136"/>
      <c r="H223" s="180">
        <v>3600443103</v>
      </c>
      <c r="I223" s="177">
        <v>3300</v>
      </c>
      <c r="J223" s="181" t="s">
        <v>255</v>
      </c>
      <c r="K223" s="178">
        <v>42983</v>
      </c>
      <c r="L223" s="181">
        <v>50</v>
      </c>
      <c r="M223" s="179">
        <v>-4400</v>
      </c>
      <c r="N223" s="125"/>
    </row>
    <row r="224" spans="1:14" ht="17.25" x14ac:dyDescent="0.3">
      <c r="A224" s="127">
        <v>2000400429</v>
      </c>
      <c r="B224" s="65">
        <v>3600318619</v>
      </c>
      <c r="C224" s="240">
        <v>3300</v>
      </c>
      <c r="D224" s="240" t="s">
        <v>254</v>
      </c>
      <c r="E224" s="130">
        <v>42969</v>
      </c>
      <c r="F224" s="240">
        <v>40</v>
      </c>
      <c r="G224" s="136">
        <v>31320</v>
      </c>
      <c r="H224" s="89">
        <v>3600410422</v>
      </c>
      <c r="I224" s="240">
        <v>3300</v>
      </c>
      <c r="J224" s="239" t="s">
        <v>255</v>
      </c>
      <c r="K224" s="130">
        <v>42984</v>
      </c>
      <c r="L224" s="239">
        <v>50</v>
      </c>
      <c r="M224" s="136">
        <f>-G224</f>
        <v>-31320</v>
      </c>
      <c r="N224" s="125">
        <f t="shared" si="16"/>
        <v>0</v>
      </c>
    </row>
    <row r="225" spans="1:14" ht="17.25" x14ac:dyDescent="0.3">
      <c r="A225" s="127">
        <v>2000400429</v>
      </c>
      <c r="B225" s="65">
        <v>3600318642</v>
      </c>
      <c r="C225" s="240">
        <v>3300</v>
      </c>
      <c r="D225" s="240" t="s">
        <v>254</v>
      </c>
      <c r="E225" s="130">
        <v>42969</v>
      </c>
      <c r="F225" s="240">
        <v>40</v>
      </c>
      <c r="G225" s="136">
        <v>6000</v>
      </c>
      <c r="H225" s="89">
        <v>3600446679</v>
      </c>
      <c r="I225" s="240">
        <v>3300</v>
      </c>
      <c r="J225" s="239" t="s">
        <v>255</v>
      </c>
      <c r="K225" s="130">
        <v>42991</v>
      </c>
      <c r="L225" s="239">
        <v>50</v>
      </c>
      <c r="M225" s="136">
        <v>-6000</v>
      </c>
      <c r="N225" s="125">
        <f t="shared" si="16"/>
        <v>0</v>
      </c>
    </row>
    <row r="226" spans="1:14" ht="17.25" x14ac:dyDescent="0.3">
      <c r="A226" s="127">
        <v>2000400429</v>
      </c>
      <c r="B226" s="65">
        <v>3600318644</v>
      </c>
      <c r="C226" s="240">
        <v>3300</v>
      </c>
      <c r="D226" s="240" t="s">
        <v>254</v>
      </c>
      <c r="E226" s="130">
        <v>42969</v>
      </c>
      <c r="F226" s="240">
        <v>40</v>
      </c>
      <c r="G226" s="136">
        <v>9552</v>
      </c>
      <c r="H226" s="89">
        <v>3600447382</v>
      </c>
      <c r="I226" s="240">
        <v>3300</v>
      </c>
      <c r="J226" s="239" t="s">
        <v>255</v>
      </c>
      <c r="K226" s="130">
        <v>42991</v>
      </c>
      <c r="L226" s="239">
        <v>50</v>
      </c>
      <c r="M226" s="136">
        <v>-9150</v>
      </c>
      <c r="N226" s="125"/>
    </row>
    <row r="227" spans="1:14" ht="17.25" x14ac:dyDescent="0.3">
      <c r="A227" s="127">
        <v>2000400429</v>
      </c>
      <c r="B227" s="65"/>
      <c r="C227" s="240"/>
      <c r="D227" s="240"/>
      <c r="E227" s="130"/>
      <c r="F227" s="240"/>
      <c r="G227" s="136"/>
      <c r="H227" s="89">
        <v>100022654</v>
      </c>
      <c r="I227" s="240">
        <v>3300</v>
      </c>
      <c r="J227" s="239" t="s">
        <v>256</v>
      </c>
      <c r="K227" s="130">
        <v>42992</v>
      </c>
      <c r="L227" s="239"/>
      <c r="M227" s="136">
        <v>-402</v>
      </c>
      <c r="N227" s="125"/>
    </row>
    <row r="228" spans="1:14" ht="17.25" x14ac:dyDescent="0.3">
      <c r="A228" s="127">
        <v>2000400429</v>
      </c>
      <c r="B228" s="65">
        <v>3600318704</v>
      </c>
      <c r="C228" s="240">
        <v>3300</v>
      </c>
      <c r="D228" s="240" t="s">
        <v>254</v>
      </c>
      <c r="E228" s="130">
        <v>42969</v>
      </c>
      <c r="F228" s="240">
        <v>40</v>
      </c>
      <c r="G228" s="136">
        <v>5700</v>
      </c>
      <c r="H228" s="89">
        <v>3600439391</v>
      </c>
      <c r="I228" s="240">
        <v>3300</v>
      </c>
      <c r="J228" s="239" t="s">
        <v>255</v>
      </c>
      <c r="K228" s="130">
        <v>42985</v>
      </c>
      <c r="L228" s="239">
        <v>50</v>
      </c>
      <c r="M228" s="136">
        <f>-G228</f>
        <v>-5700</v>
      </c>
      <c r="N228" s="125">
        <f t="shared" si="16"/>
        <v>0</v>
      </c>
    </row>
    <row r="229" spans="1:14" ht="17.25" x14ac:dyDescent="0.3">
      <c r="A229" s="127">
        <v>2000400429</v>
      </c>
      <c r="B229" s="65">
        <v>3600318714</v>
      </c>
      <c r="C229" s="240">
        <v>3300</v>
      </c>
      <c r="D229" s="240" t="s">
        <v>254</v>
      </c>
      <c r="E229" s="130">
        <v>42969</v>
      </c>
      <c r="F229" s="240">
        <v>40</v>
      </c>
      <c r="G229" s="136">
        <v>6636</v>
      </c>
      <c r="H229" s="89">
        <v>3600437765</v>
      </c>
      <c r="I229" s="240">
        <v>3300</v>
      </c>
      <c r="J229" s="239" t="s">
        <v>255</v>
      </c>
      <c r="K229" s="130">
        <v>42984</v>
      </c>
      <c r="L229" s="239">
        <v>50</v>
      </c>
      <c r="M229" s="136">
        <f>-G229</f>
        <v>-6636</v>
      </c>
      <c r="N229" s="125">
        <f t="shared" si="16"/>
        <v>0</v>
      </c>
    </row>
    <row r="230" spans="1:14" ht="17.25" x14ac:dyDescent="0.3">
      <c r="A230" s="127">
        <v>2000400429</v>
      </c>
      <c r="B230" s="65">
        <v>3600318722</v>
      </c>
      <c r="C230" s="240">
        <v>3300</v>
      </c>
      <c r="D230" s="240" t="s">
        <v>254</v>
      </c>
      <c r="E230" s="130">
        <v>42969</v>
      </c>
      <c r="F230" s="240">
        <v>40</v>
      </c>
      <c r="G230" s="136">
        <v>20440</v>
      </c>
      <c r="H230" s="89">
        <v>3600440568</v>
      </c>
      <c r="I230" s="240">
        <v>3300</v>
      </c>
      <c r="J230" s="239" t="s">
        <v>255</v>
      </c>
      <c r="K230" s="130">
        <v>42985</v>
      </c>
      <c r="L230" s="239">
        <v>50</v>
      </c>
      <c r="M230" s="136">
        <f>-G230</f>
        <v>-20440</v>
      </c>
      <c r="N230" s="125">
        <f t="shared" si="16"/>
        <v>0</v>
      </c>
    </row>
    <row r="231" spans="1:14" ht="17.25" x14ac:dyDescent="0.3">
      <c r="A231" s="127">
        <v>2000400429</v>
      </c>
      <c r="B231" s="65">
        <v>3600318724</v>
      </c>
      <c r="C231" s="240">
        <v>3300</v>
      </c>
      <c r="D231" s="240" t="s">
        <v>254</v>
      </c>
      <c r="E231" s="130">
        <v>42969</v>
      </c>
      <c r="F231" s="240">
        <v>40</v>
      </c>
      <c r="G231" s="136">
        <v>11400</v>
      </c>
      <c r="H231" s="89">
        <v>3600447256</v>
      </c>
      <c r="I231" s="240">
        <v>3300</v>
      </c>
      <c r="J231" s="239" t="s">
        <v>255</v>
      </c>
      <c r="K231" s="130">
        <v>42990</v>
      </c>
      <c r="L231" s="239">
        <v>50</v>
      </c>
      <c r="M231" s="136">
        <v>-11400</v>
      </c>
      <c r="N231" s="125">
        <f t="shared" si="16"/>
        <v>0</v>
      </c>
    </row>
    <row r="232" spans="1:14" ht="17.25" x14ac:dyDescent="0.3">
      <c r="A232" s="127">
        <v>2000400429</v>
      </c>
      <c r="B232" s="65">
        <v>3600318725</v>
      </c>
      <c r="C232" s="240">
        <v>3300</v>
      </c>
      <c r="D232" s="240" t="s">
        <v>254</v>
      </c>
      <c r="E232" s="130">
        <v>42969</v>
      </c>
      <c r="F232" s="240">
        <v>40</v>
      </c>
      <c r="G232" s="136">
        <v>23200</v>
      </c>
      <c r="H232" s="89">
        <v>3600447364</v>
      </c>
      <c r="I232" s="240">
        <v>3300</v>
      </c>
      <c r="J232" s="239" t="s">
        <v>255</v>
      </c>
      <c r="K232" s="130">
        <v>42989</v>
      </c>
      <c r="L232" s="239">
        <v>50</v>
      </c>
      <c r="M232" s="136">
        <f>-G232</f>
        <v>-23200</v>
      </c>
      <c r="N232" s="125">
        <f t="shared" si="16"/>
        <v>0</v>
      </c>
    </row>
    <row r="233" spans="1:14" ht="17.25" x14ac:dyDescent="0.3">
      <c r="A233" s="127">
        <v>2000400429</v>
      </c>
      <c r="B233" s="65">
        <v>3600318737</v>
      </c>
      <c r="C233" s="240">
        <v>3300</v>
      </c>
      <c r="D233" s="240" t="s">
        <v>254</v>
      </c>
      <c r="E233" s="130">
        <v>42969</v>
      </c>
      <c r="F233" s="240">
        <v>40</v>
      </c>
      <c r="G233" s="136">
        <v>10916</v>
      </c>
      <c r="H233" s="89">
        <v>3600446665</v>
      </c>
      <c r="I233" s="240">
        <v>3300</v>
      </c>
      <c r="J233" s="239" t="s">
        <v>255</v>
      </c>
      <c r="K233" s="130">
        <v>42985</v>
      </c>
      <c r="L233" s="239">
        <v>50</v>
      </c>
      <c r="M233" s="136">
        <f>-G233</f>
        <v>-10916</v>
      </c>
      <c r="N233" s="125">
        <f t="shared" si="16"/>
        <v>0</v>
      </c>
    </row>
    <row r="234" spans="1:14" ht="17.25" x14ac:dyDescent="0.3">
      <c r="A234" s="127">
        <v>2000400429</v>
      </c>
      <c r="B234" s="65">
        <v>3600318738</v>
      </c>
      <c r="C234" s="240">
        <v>3300</v>
      </c>
      <c r="D234" s="240" t="s">
        <v>254</v>
      </c>
      <c r="E234" s="130">
        <v>42969</v>
      </c>
      <c r="F234" s="240">
        <v>40</v>
      </c>
      <c r="G234" s="136">
        <v>10000</v>
      </c>
      <c r="H234" s="89">
        <v>3600440562</v>
      </c>
      <c r="I234" s="240">
        <v>3300</v>
      </c>
      <c r="J234" s="239" t="s">
        <v>255</v>
      </c>
      <c r="K234" s="130">
        <v>42985</v>
      </c>
      <c r="L234" s="239">
        <v>50</v>
      </c>
      <c r="M234" s="136">
        <f>-G234</f>
        <v>-10000</v>
      </c>
      <c r="N234" s="125">
        <f t="shared" si="16"/>
        <v>0</v>
      </c>
    </row>
    <row r="235" spans="1:14" ht="17.25" x14ac:dyDescent="0.3">
      <c r="A235" s="127">
        <v>2000400429</v>
      </c>
      <c r="B235" s="65">
        <v>3600318739</v>
      </c>
      <c r="C235" s="240">
        <v>3300</v>
      </c>
      <c r="D235" s="240" t="s">
        <v>254</v>
      </c>
      <c r="E235" s="130">
        <v>42969</v>
      </c>
      <c r="F235" s="240">
        <v>40</v>
      </c>
      <c r="G235" s="136">
        <v>9980</v>
      </c>
      <c r="H235" s="89"/>
      <c r="I235" s="240"/>
      <c r="J235" s="239"/>
      <c r="K235" s="130"/>
      <c r="L235" s="239"/>
      <c r="M235" s="136"/>
      <c r="N235" s="125">
        <f t="shared" si="16"/>
        <v>9980</v>
      </c>
    </row>
    <row r="236" spans="1:14" ht="17.25" x14ac:dyDescent="0.3">
      <c r="A236" s="127">
        <v>2000400429</v>
      </c>
      <c r="B236" s="65">
        <v>3600318740</v>
      </c>
      <c r="C236" s="240">
        <v>3300</v>
      </c>
      <c r="D236" s="240" t="s">
        <v>254</v>
      </c>
      <c r="E236" s="130">
        <v>42969</v>
      </c>
      <c r="F236" s="240">
        <v>40</v>
      </c>
      <c r="G236" s="136">
        <v>5000</v>
      </c>
      <c r="H236" s="89">
        <v>3600449903</v>
      </c>
      <c r="I236" s="240">
        <v>3300</v>
      </c>
      <c r="J236" s="239" t="s">
        <v>255</v>
      </c>
      <c r="K236" s="130">
        <v>43003</v>
      </c>
      <c r="L236" s="239">
        <v>50</v>
      </c>
      <c r="M236" s="136">
        <f>-G236</f>
        <v>-5000</v>
      </c>
      <c r="N236" s="125">
        <f t="shared" si="16"/>
        <v>0</v>
      </c>
    </row>
    <row r="237" spans="1:14" ht="17.25" x14ac:dyDescent="0.3">
      <c r="A237" s="127">
        <v>2000400429</v>
      </c>
      <c r="B237" s="65">
        <v>3600318827</v>
      </c>
      <c r="C237" s="240">
        <v>3300</v>
      </c>
      <c r="D237" s="240" t="s">
        <v>254</v>
      </c>
      <c r="E237" s="130">
        <v>42969</v>
      </c>
      <c r="F237" s="240">
        <v>40</v>
      </c>
      <c r="G237" s="136">
        <v>5000</v>
      </c>
      <c r="H237" s="89"/>
      <c r="I237" s="240"/>
      <c r="J237" s="239"/>
      <c r="K237" s="130"/>
      <c r="L237" s="239"/>
      <c r="M237" s="136"/>
      <c r="N237" s="125">
        <f t="shared" si="16"/>
        <v>5000</v>
      </c>
    </row>
    <row r="238" spans="1:14" ht="17.25" x14ac:dyDescent="0.3">
      <c r="A238" s="193">
        <v>2000400429</v>
      </c>
      <c r="B238" s="176">
        <v>3600318829</v>
      </c>
      <c r="C238" s="177">
        <v>3300</v>
      </c>
      <c r="D238" s="177" t="s">
        <v>254</v>
      </c>
      <c r="E238" s="178">
        <v>42969</v>
      </c>
      <c r="F238" s="177">
        <v>40</v>
      </c>
      <c r="G238" s="179">
        <v>7820</v>
      </c>
      <c r="H238" s="180">
        <v>3600443107</v>
      </c>
      <c r="I238" s="177">
        <v>3300</v>
      </c>
      <c r="J238" s="181" t="s">
        <v>255</v>
      </c>
      <c r="K238" s="178">
        <v>42983</v>
      </c>
      <c r="L238" s="181">
        <v>50</v>
      </c>
      <c r="M238" s="179">
        <f>-G238</f>
        <v>-7820</v>
      </c>
      <c r="N238" s="125">
        <f t="shared" si="16"/>
        <v>0</v>
      </c>
    </row>
    <row r="239" spans="1:14" ht="17.25" x14ac:dyDescent="0.3">
      <c r="A239" s="127">
        <v>2000400429</v>
      </c>
      <c r="B239" s="65">
        <v>3600318840</v>
      </c>
      <c r="C239" s="240">
        <v>3300</v>
      </c>
      <c r="D239" s="240" t="s">
        <v>254</v>
      </c>
      <c r="E239" s="130">
        <v>42969</v>
      </c>
      <c r="F239" s="240">
        <v>40</v>
      </c>
      <c r="G239" s="136">
        <v>8380</v>
      </c>
      <c r="H239" s="89">
        <v>3600446674</v>
      </c>
      <c r="I239" s="240">
        <v>3300</v>
      </c>
      <c r="J239" s="239" t="s">
        <v>255</v>
      </c>
      <c r="K239" s="130">
        <v>42991</v>
      </c>
      <c r="L239" s="239">
        <v>50</v>
      </c>
      <c r="M239" s="136">
        <v>-8060</v>
      </c>
      <c r="N239" s="125">
        <f t="shared" si="16"/>
        <v>320</v>
      </c>
    </row>
    <row r="240" spans="1:14" ht="17.25" x14ac:dyDescent="0.3">
      <c r="A240" s="127">
        <v>2000400429</v>
      </c>
      <c r="B240" s="65"/>
      <c r="C240" s="240"/>
      <c r="D240" s="240"/>
      <c r="E240" s="130"/>
      <c r="F240" s="240"/>
      <c r="G240" s="136"/>
      <c r="H240" s="89">
        <v>100022653</v>
      </c>
      <c r="I240" s="240">
        <v>3300</v>
      </c>
      <c r="J240" s="239" t="s">
        <v>255</v>
      </c>
      <c r="K240" s="130">
        <v>42991</v>
      </c>
      <c r="L240" s="239">
        <v>50</v>
      </c>
      <c r="M240" s="136">
        <v>-300</v>
      </c>
      <c r="N240" s="125">
        <f t="shared" si="16"/>
        <v>-300</v>
      </c>
    </row>
    <row r="241" spans="1:14" ht="17.25" x14ac:dyDescent="0.3">
      <c r="A241" s="127">
        <v>2000400429</v>
      </c>
      <c r="B241" s="65">
        <v>3600318841</v>
      </c>
      <c r="C241" s="240">
        <v>3300</v>
      </c>
      <c r="D241" s="240" t="s">
        <v>254</v>
      </c>
      <c r="E241" s="130">
        <v>42969</v>
      </c>
      <c r="F241" s="240">
        <v>40</v>
      </c>
      <c r="G241" s="136">
        <v>6420</v>
      </c>
      <c r="H241" s="89">
        <v>3600447362</v>
      </c>
      <c r="I241" s="240">
        <v>3300</v>
      </c>
      <c r="J241" s="239" t="s">
        <v>255</v>
      </c>
      <c r="K241" s="130">
        <v>42986</v>
      </c>
      <c r="L241" s="239">
        <v>50</v>
      </c>
      <c r="M241" s="136">
        <v>-6420</v>
      </c>
      <c r="N241" s="125">
        <f t="shared" si="16"/>
        <v>0</v>
      </c>
    </row>
    <row r="242" spans="1:14" ht="17.25" x14ac:dyDescent="0.3">
      <c r="A242" s="127">
        <v>2000400429</v>
      </c>
      <c r="B242" s="65">
        <v>3600318846</v>
      </c>
      <c r="C242" s="240">
        <v>3300</v>
      </c>
      <c r="D242" s="240" t="s">
        <v>254</v>
      </c>
      <c r="E242" s="130">
        <v>42969</v>
      </c>
      <c r="F242" s="240">
        <v>40</v>
      </c>
      <c r="G242" s="136">
        <v>5000</v>
      </c>
      <c r="H242" s="89">
        <v>3600439390</v>
      </c>
      <c r="I242" s="240">
        <v>3300</v>
      </c>
      <c r="J242" s="239" t="s">
        <v>255</v>
      </c>
      <c r="K242" s="130">
        <v>42985</v>
      </c>
      <c r="L242" s="239">
        <v>50</v>
      </c>
      <c r="M242" s="136">
        <f>-G242</f>
        <v>-5000</v>
      </c>
      <c r="N242" s="125">
        <f t="shared" si="16"/>
        <v>0</v>
      </c>
    </row>
    <row r="243" spans="1:14" ht="17.25" x14ac:dyDescent="0.3">
      <c r="A243" s="127">
        <v>2000400429</v>
      </c>
      <c r="B243" s="65">
        <v>3600318848</v>
      </c>
      <c r="C243" s="240">
        <v>3300</v>
      </c>
      <c r="D243" s="240" t="s">
        <v>254</v>
      </c>
      <c r="E243" s="130">
        <v>42969</v>
      </c>
      <c r="F243" s="240">
        <v>40</v>
      </c>
      <c r="G243" s="136">
        <v>19480</v>
      </c>
      <c r="H243" s="89">
        <v>3600417784</v>
      </c>
      <c r="I243" s="240">
        <v>3300</v>
      </c>
      <c r="J243" s="239" t="s">
        <v>255</v>
      </c>
      <c r="K243" s="130">
        <v>43000</v>
      </c>
      <c r="L243" s="239">
        <v>50</v>
      </c>
      <c r="M243" s="136">
        <v>-19480</v>
      </c>
      <c r="N243" s="125">
        <f t="shared" si="16"/>
        <v>0</v>
      </c>
    </row>
    <row r="244" spans="1:14" ht="17.25" x14ac:dyDescent="0.3">
      <c r="A244" s="127">
        <v>2000400429</v>
      </c>
      <c r="B244" s="65">
        <v>3600318849</v>
      </c>
      <c r="C244" s="240">
        <v>3300</v>
      </c>
      <c r="D244" s="240" t="s">
        <v>254</v>
      </c>
      <c r="E244" s="130">
        <v>42969</v>
      </c>
      <c r="F244" s="240">
        <v>40</v>
      </c>
      <c r="G244" s="136">
        <v>10000</v>
      </c>
      <c r="H244" s="89">
        <v>3600447372</v>
      </c>
      <c r="I244" s="240">
        <v>3300</v>
      </c>
      <c r="J244" s="239" t="s">
        <v>255</v>
      </c>
      <c r="K244" s="130">
        <v>42991</v>
      </c>
      <c r="L244" s="239">
        <v>50</v>
      </c>
      <c r="M244" s="136">
        <v>-10000</v>
      </c>
      <c r="N244" s="125">
        <f t="shared" si="16"/>
        <v>0</v>
      </c>
    </row>
    <row r="245" spans="1:14" ht="17.25" x14ac:dyDescent="0.3">
      <c r="A245" s="127">
        <v>2000400429</v>
      </c>
      <c r="B245" s="65">
        <v>3600319211</v>
      </c>
      <c r="C245" s="240">
        <v>3300</v>
      </c>
      <c r="D245" s="240" t="s">
        <v>254</v>
      </c>
      <c r="E245" s="130">
        <v>42969</v>
      </c>
      <c r="F245" s="240">
        <v>40</v>
      </c>
      <c r="G245" s="136">
        <v>7500</v>
      </c>
      <c r="H245" s="89">
        <v>3600445064</v>
      </c>
      <c r="I245" s="240">
        <v>3300</v>
      </c>
      <c r="J245" s="239" t="s">
        <v>255</v>
      </c>
      <c r="K245" s="130">
        <v>42989</v>
      </c>
      <c r="L245" s="239">
        <v>50</v>
      </c>
      <c r="M245" s="136">
        <f>-G245</f>
        <v>-7500</v>
      </c>
      <c r="N245" s="125">
        <f t="shared" si="16"/>
        <v>0</v>
      </c>
    </row>
    <row r="246" spans="1:14" ht="17.25" x14ac:dyDescent="0.3">
      <c r="A246" s="127">
        <v>2000400429</v>
      </c>
      <c r="B246" s="65">
        <v>3600319212</v>
      </c>
      <c r="C246" s="240">
        <v>3300</v>
      </c>
      <c r="D246" s="240" t="s">
        <v>254</v>
      </c>
      <c r="E246" s="130">
        <v>42969</v>
      </c>
      <c r="F246" s="240">
        <v>40</v>
      </c>
      <c r="G246" s="136">
        <v>5800</v>
      </c>
      <c r="H246" s="89"/>
      <c r="I246" s="240"/>
      <c r="J246" s="239"/>
      <c r="K246" s="130"/>
      <c r="L246" s="239"/>
      <c r="M246" s="136"/>
      <c r="N246" s="122">
        <f>+G246</f>
        <v>5800</v>
      </c>
    </row>
    <row r="247" spans="1:14" ht="17.25" x14ac:dyDescent="0.3">
      <c r="A247" s="193">
        <v>2000400429</v>
      </c>
      <c r="B247" s="176">
        <v>3600319213</v>
      </c>
      <c r="C247" s="177">
        <v>3300</v>
      </c>
      <c r="D247" s="177" t="s">
        <v>254</v>
      </c>
      <c r="E247" s="178">
        <v>42969</v>
      </c>
      <c r="F247" s="177">
        <v>40</v>
      </c>
      <c r="G247" s="179">
        <v>14400</v>
      </c>
      <c r="H247" s="180">
        <v>3600267938</v>
      </c>
      <c r="I247" s="177">
        <v>3300</v>
      </c>
      <c r="J247" s="181" t="s">
        <v>255</v>
      </c>
      <c r="K247" s="178">
        <v>42984</v>
      </c>
      <c r="L247" s="181">
        <v>50</v>
      </c>
      <c r="M247" s="212">
        <v>-14000</v>
      </c>
      <c r="N247" s="122"/>
    </row>
    <row r="248" spans="1:14" ht="17.25" x14ac:dyDescent="0.3">
      <c r="A248" s="127">
        <v>2000400429</v>
      </c>
      <c r="B248" s="65"/>
      <c r="C248" s="240"/>
      <c r="D248" s="240"/>
      <c r="E248" s="130"/>
      <c r="F248" s="240"/>
      <c r="G248" s="136"/>
      <c r="H248" s="180">
        <v>100021946</v>
      </c>
      <c r="I248" s="211">
        <v>3300</v>
      </c>
      <c r="J248" s="181" t="s">
        <v>256</v>
      </c>
      <c r="K248" s="178">
        <v>42983</v>
      </c>
      <c r="L248" s="181">
        <v>50</v>
      </c>
      <c r="M248" s="179">
        <v>-400</v>
      </c>
      <c r="N248" s="122"/>
    </row>
    <row r="249" spans="1:14" ht="17.25" x14ac:dyDescent="0.3">
      <c r="A249" s="127">
        <v>2000400429</v>
      </c>
      <c r="B249" s="65">
        <v>3600319422</v>
      </c>
      <c r="C249" s="240">
        <v>3300</v>
      </c>
      <c r="D249" s="240" t="s">
        <v>254</v>
      </c>
      <c r="E249" s="130">
        <v>42969</v>
      </c>
      <c r="F249" s="240">
        <v>40</v>
      </c>
      <c r="G249" s="136">
        <v>9002</v>
      </c>
      <c r="H249" s="89"/>
      <c r="I249" s="240"/>
      <c r="J249" s="239"/>
      <c r="K249" s="130"/>
      <c r="L249" s="239"/>
      <c r="M249" s="136"/>
      <c r="N249" s="122">
        <f>+G249</f>
        <v>9002</v>
      </c>
    </row>
    <row r="250" spans="1:14" ht="17.25" x14ac:dyDescent="0.3">
      <c r="A250" s="127">
        <v>2000400429</v>
      </c>
      <c r="B250" s="65">
        <v>3600319427</v>
      </c>
      <c r="C250" s="240">
        <v>3300</v>
      </c>
      <c r="D250" s="240" t="s">
        <v>254</v>
      </c>
      <c r="E250" s="130">
        <v>42969</v>
      </c>
      <c r="F250" s="240">
        <v>40</v>
      </c>
      <c r="G250" s="136">
        <v>3160</v>
      </c>
      <c r="H250" s="89">
        <v>3600448147</v>
      </c>
      <c r="I250" s="133">
        <v>3300</v>
      </c>
      <c r="J250" s="133" t="s">
        <v>255</v>
      </c>
      <c r="K250" s="129">
        <v>42998</v>
      </c>
      <c r="L250" s="135">
        <v>50</v>
      </c>
      <c r="M250" s="136">
        <v>-3160</v>
      </c>
      <c r="N250" s="122"/>
    </row>
    <row r="251" spans="1:14" ht="17.25" x14ac:dyDescent="0.3">
      <c r="A251" s="127">
        <v>2000400429</v>
      </c>
      <c r="B251" s="65">
        <v>3600319430</v>
      </c>
      <c r="C251" s="240">
        <v>3300</v>
      </c>
      <c r="D251" s="240" t="s">
        <v>254</v>
      </c>
      <c r="E251" s="130">
        <v>42969</v>
      </c>
      <c r="F251" s="240">
        <v>40</v>
      </c>
      <c r="G251" s="136">
        <v>9570</v>
      </c>
      <c r="H251" s="89">
        <v>3600439387</v>
      </c>
      <c r="I251" s="240">
        <v>3300</v>
      </c>
      <c r="J251" s="239" t="s">
        <v>255</v>
      </c>
      <c r="K251" s="130">
        <v>42985</v>
      </c>
      <c r="L251" s="239">
        <v>50</v>
      </c>
      <c r="M251" s="136">
        <f>-G251</f>
        <v>-9570</v>
      </c>
      <c r="N251" s="122"/>
    </row>
    <row r="252" spans="1:14" ht="17.25" x14ac:dyDescent="0.3">
      <c r="A252" s="127">
        <v>2000400429</v>
      </c>
      <c r="B252" s="65">
        <v>3600319431</v>
      </c>
      <c r="C252" s="240">
        <v>3300</v>
      </c>
      <c r="D252" s="240" t="s">
        <v>254</v>
      </c>
      <c r="E252" s="130">
        <v>42969</v>
      </c>
      <c r="F252" s="240">
        <v>40</v>
      </c>
      <c r="G252" s="136">
        <v>10000</v>
      </c>
      <c r="H252" s="89"/>
      <c r="I252" s="240"/>
      <c r="J252" s="239"/>
      <c r="K252" s="130"/>
      <c r="L252" s="239"/>
      <c r="M252" s="136"/>
      <c r="N252" s="122">
        <f>+G252</f>
        <v>10000</v>
      </c>
    </row>
    <row r="253" spans="1:14" ht="17.25" x14ac:dyDescent="0.3">
      <c r="A253" s="127">
        <v>2000400429</v>
      </c>
      <c r="B253" s="65">
        <v>3600321526</v>
      </c>
      <c r="C253" s="240">
        <v>3300</v>
      </c>
      <c r="D253" s="240" t="s">
        <v>254</v>
      </c>
      <c r="E253" s="130">
        <v>42969</v>
      </c>
      <c r="F253" s="240">
        <v>40</v>
      </c>
      <c r="G253" s="136">
        <v>50000</v>
      </c>
      <c r="H253" s="89"/>
      <c r="I253" s="240"/>
      <c r="J253" s="239"/>
      <c r="K253" s="130"/>
      <c r="L253" s="239"/>
      <c r="M253" s="136"/>
      <c r="N253" s="122">
        <f>+G253</f>
        <v>50000</v>
      </c>
    </row>
    <row r="254" spans="1:14" ht="17.25" x14ac:dyDescent="0.3">
      <c r="A254" s="127">
        <v>2000400429</v>
      </c>
      <c r="B254" s="176">
        <v>3600309800</v>
      </c>
      <c r="C254" s="177">
        <v>3300</v>
      </c>
      <c r="D254" s="177" t="s">
        <v>254</v>
      </c>
      <c r="E254" s="178">
        <v>42969</v>
      </c>
      <c r="F254" s="177">
        <v>40</v>
      </c>
      <c r="G254" s="179">
        <v>63424</v>
      </c>
      <c r="H254" s="180">
        <v>100250948</v>
      </c>
      <c r="I254" s="177">
        <v>3300</v>
      </c>
      <c r="J254" s="181" t="s">
        <v>256</v>
      </c>
      <c r="K254" s="178">
        <v>42975</v>
      </c>
      <c r="L254" s="181">
        <v>50</v>
      </c>
      <c r="M254" s="179">
        <f>-G254</f>
        <v>-63424</v>
      </c>
      <c r="N254" s="122"/>
    </row>
    <row r="255" spans="1:14" ht="17.25" x14ac:dyDescent="0.3">
      <c r="A255" s="127">
        <v>2000400429</v>
      </c>
      <c r="B255" s="176">
        <v>3600318718</v>
      </c>
      <c r="C255" s="177">
        <v>3300</v>
      </c>
      <c r="D255" s="177" t="s">
        <v>254</v>
      </c>
      <c r="E255" s="178">
        <v>42969</v>
      </c>
      <c r="F255" s="177">
        <v>40</v>
      </c>
      <c r="G255" s="179">
        <v>5800</v>
      </c>
      <c r="H255" s="180">
        <v>100253636</v>
      </c>
      <c r="I255" s="177">
        <v>3300</v>
      </c>
      <c r="J255" s="181" t="s">
        <v>256</v>
      </c>
      <c r="K255" s="178">
        <v>42975</v>
      </c>
      <c r="L255" s="181">
        <v>50</v>
      </c>
      <c r="M255" s="179">
        <f>-G255</f>
        <v>-5800</v>
      </c>
      <c r="N255" s="122"/>
    </row>
    <row r="256" spans="1:14" ht="17.25" x14ac:dyDescent="0.3">
      <c r="A256" s="127">
        <v>2000400429</v>
      </c>
      <c r="B256" s="65">
        <v>3600252396</v>
      </c>
      <c r="C256" s="240">
        <v>3300</v>
      </c>
      <c r="D256" s="240" t="s">
        <v>254</v>
      </c>
      <c r="E256" s="130">
        <v>42970</v>
      </c>
      <c r="F256" s="240">
        <v>40</v>
      </c>
      <c r="G256" s="136">
        <v>5880</v>
      </c>
      <c r="H256" s="89">
        <v>3600439384</v>
      </c>
      <c r="I256" s="133">
        <v>3300</v>
      </c>
      <c r="J256" s="133" t="s">
        <v>255</v>
      </c>
      <c r="K256" s="129">
        <v>42985</v>
      </c>
      <c r="L256" s="135">
        <v>50</v>
      </c>
      <c r="M256" s="136">
        <f>-G256</f>
        <v>-5880</v>
      </c>
      <c r="N256" s="122"/>
    </row>
    <row r="257" spans="1:14" ht="17.25" x14ac:dyDescent="0.3">
      <c r="A257" s="127">
        <v>2000400429</v>
      </c>
      <c r="B257" s="65">
        <v>3600252397</v>
      </c>
      <c r="C257" s="240">
        <v>3300</v>
      </c>
      <c r="D257" s="240" t="s">
        <v>254</v>
      </c>
      <c r="E257" s="130">
        <v>42970</v>
      </c>
      <c r="F257" s="240">
        <v>40</v>
      </c>
      <c r="G257" s="136">
        <v>8280</v>
      </c>
      <c r="H257" s="89">
        <v>3600447553</v>
      </c>
      <c r="I257" s="240">
        <v>3300</v>
      </c>
      <c r="J257" s="239" t="s">
        <v>255</v>
      </c>
      <c r="K257" s="130">
        <v>42997</v>
      </c>
      <c r="L257" s="239">
        <v>50</v>
      </c>
      <c r="M257" s="136">
        <v>-8280</v>
      </c>
      <c r="N257" s="122"/>
    </row>
    <row r="258" spans="1:14" ht="17.25" x14ac:dyDescent="0.3">
      <c r="A258" s="127">
        <v>2000400429</v>
      </c>
      <c r="B258" s="65">
        <v>3600252398</v>
      </c>
      <c r="C258" s="240">
        <v>3300</v>
      </c>
      <c r="D258" s="240" t="s">
        <v>254</v>
      </c>
      <c r="E258" s="130">
        <v>42970</v>
      </c>
      <c r="F258" s="240">
        <v>40</v>
      </c>
      <c r="G258" s="136">
        <v>6120</v>
      </c>
      <c r="H258" s="89">
        <v>3600085675</v>
      </c>
      <c r="I258" s="133">
        <v>3300</v>
      </c>
      <c r="J258" s="133" t="s">
        <v>255</v>
      </c>
      <c r="K258" s="129">
        <v>42985</v>
      </c>
      <c r="L258" s="135">
        <v>50</v>
      </c>
      <c r="M258" s="136">
        <f>-G258</f>
        <v>-6120</v>
      </c>
      <c r="N258" s="122"/>
    </row>
    <row r="259" spans="1:14" ht="17.25" x14ac:dyDescent="0.3">
      <c r="A259" s="127">
        <v>2000400429</v>
      </c>
      <c r="B259" s="65">
        <v>3600252399</v>
      </c>
      <c r="C259" s="240">
        <v>3300</v>
      </c>
      <c r="D259" s="240" t="s">
        <v>254</v>
      </c>
      <c r="E259" s="130">
        <v>42970</v>
      </c>
      <c r="F259" s="240">
        <v>40</v>
      </c>
      <c r="G259" s="136">
        <v>6100</v>
      </c>
      <c r="H259" s="89">
        <v>3600440570</v>
      </c>
      <c r="I259" s="133">
        <v>3300</v>
      </c>
      <c r="J259" s="133" t="s">
        <v>255</v>
      </c>
      <c r="K259" s="129">
        <v>42985</v>
      </c>
      <c r="L259" s="135">
        <v>50</v>
      </c>
      <c r="M259" s="136">
        <f>-G259</f>
        <v>-6100</v>
      </c>
      <c r="N259" s="122"/>
    </row>
    <row r="260" spans="1:14" ht="17.25" x14ac:dyDescent="0.3">
      <c r="A260" s="127">
        <v>2000400429</v>
      </c>
      <c r="B260" s="65">
        <v>3600252400</v>
      </c>
      <c r="C260" s="240">
        <v>3300</v>
      </c>
      <c r="D260" s="240" t="s">
        <v>254</v>
      </c>
      <c r="E260" s="130">
        <v>42970</v>
      </c>
      <c r="F260" s="240">
        <v>40</v>
      </c>
      <c r="G260" s="136">
        <v>8580</v>
      </c>
      <c r="H260" s="89">
        <v>3600447366</v>
      </c>
      <c r="I260" s="133">
        <v>3300</v>
      </c>
      <c r="J260" s="133" t="s">
        <v>255</v>
      </c>
      <c r="K260" s="130">
        <v>42989</v>
      </c>
      <c r="L260" s="239">
        <v>50</v>
      </c>
      <c r="M260" s="136">
        <f>-G260</f>
        <v>-8580</v>
      </c>
      <c r="N260" s="122"/>
    </row>
    <row r="261" spans="1:14" ht="17.25" x14ac:dyDescent="0.3">
      <c r="A261" s="127">
        <v>2000400429</v>
      </c>
      <c r="B261" s="65">
        <v>3600312641</v>
      </c>
      <c r="C261" s="240">
        <v>3300</v>
      </c>
      <c r="D261" s="240" t="s">
        <v>254</v>
      </c>
      <c r="E261" s="130">
        <v>42970</v>
      </c>
      <c r="F261" s="240">
        <v>40</v>
      </c>
      <c r="G261" s="136">
        <v>10000</v>
      </c>
      <c r="H261" s="89">
        <v>3600453202</v>
      </c>
      <c r="I261" s="240">
        <v>3300</v>
      </c>
      <c r="J261" s="239" t="s">
        <v>255</v>
      </c>
      <c r="K261" s="130">
        <v>43000</v>
      </c>
      <c r="L261" s="239">
        <v>50</v>
      </c>
      <c r="M261" s="136">
        <v>-10000</v>
      </c>
      <c r="N261" s="122"/>
    </row>
    <row r="262" spans="1:14" ht="17.25" x14ac:dyDescent="0.3">
      <c r="A262" s="127">
        <v>2000400429</v>
      </c>
      <c r="B262" s="65">
        <v>3600312642</v>
      </c>
      <c r="C262" s="240">
        <v>3300</v>
      </c>
      <c r="D262" s="240" t="s">
        <v>254</v>
      </c>
      <c r="E262" s="130">
        <v>42970</v>
      </c>
      <c r="F262" s="240">
        <v>40</v>
      </c>
      <c r="G262" s="136">
        <v>10000</v>
      </c>
      <c r="H262" s="89">
        <v>3600452622</v>
      </c>
      <c r="I262" s="240">
        <v>3300</v>
      </c>
      <c r="J262" s="239" t="s">
        <v>255</v>
      </c>
      <c r="K262" s="130">
        <v>43003</v>
      </c>
      <c r="L262" s="239">
        <v>50</v>
      </c>
      <c r="M262" s="136">
        <v>-10000</v>
      </c>
      <c r="N262" s="122"/>
    </row>
    <row r="263" spans="1:14" ht="17.25" x14ac:dyDescent="0.3">
      <c r="A263" s="127">
        <v>2000400429</v>
      </c>
      <c r="B263" s="65">
        <v>3600312643</v>
      </c>
      <c r="C263" s="240">
        <v>3300</v>
      </c>
      <c r="D263" s="240" t="s">
        <v>254</v>
      </c>
      <c r="E263" s="130">
        <v>42970</v>
      </c>
      <c r="F263" s="240">
        <v>40</v>
      </c>
      <c r="G263" s="136">
        <v>10000</v>
      </c>
      <c r="H263" s="89">
        <v>3600453201</v>
      </c>
      <c r="I263" s="240">
        <v>3300</v>
      </c>
      <c r="J263" s="239" t="s">
        <v>255</v>
      </c>
      <c r="K263" s="130">
        <v>43000</v>
      </c>
      <c r="L263" s="239">
        <v>50</v>
      </c>
      <c r="M263" s="136">
        <v>-10000</v>
      </c>
      <c r="N263" s="122"/>
    </row>
    <row r="264" spans="1:14" ht="17.25" x14ac:dyDescent="0.3">
      <c r="A264" s="127">
        <v>2000400429</v>
      </c>
      <c r="B264" s="65">
        <v>3600318072</v>
      </c>
      <c r="C264" s="240">
        <v>3300</v>
      </c>
      <c r="D264" s="240" t="s">
        <v>254</v>
      </c>
      <c r="E264" s="130">
        <v>42970</v>
      </c>
      <c r="F264" s="240">
        <v>40</v>
      </c>
      <c r="G264" s="136">
        <v>50000</v>
      </c>
      <c r="H264" s="89">
        <v>3600448276</v>
      </c>
      <c r="I264" s="240">
        <v>3300</v>
      </c>
      <c r="J264" s="239" t="s">
        <v>255</v>
      </c>
      <c r="K264" s="130">
        <v>42996</v>
      </c>
      <c r="L264" s="239">
        <v>50</v>
      </c>
      <c r="M264" s="136">
        <v>-50000</v>
      </c>
      <c r="N264" s="122"/>
    </row>
    <row r="265" spans="1:14" ht="17.25" x14ac:dyDescent="0.3">
      <c r="A265" s="127">
        <v>2000400429</v>
      </c>
      <c r="B265" s="65">
        <v>3600318073</v>
      </c>
      <c r="C265" s="240">
        <v>3300</v>
      </c>
      <c r="D265" s="240" t="s">
        <v>254</v>
      </c>
      <c r="E265" s="130">
        <v>42970</v>
      </c>
      <c r="F265" s="240">
        <v>40</v>
      </c>
      <c r="G265" s="136">
        <v>50000</v>
      </c>
      <c r="H265" s="89">
        <v>3600406957</v>
      </c>
      <c r="I265" s="240">
        <v>3300</v>
      </c>
      <c r="J265" s="239" t="s">
        <v>255</v>
      </c>
      <c r="K265" s="130">
        <v>42997</v>
      </c>
      <c r="L265" s="239">
        <v>50</v>
      </c>
      <c r="M265" s="136">
        <v>-50000</v>
      </c>
      <c r="N265" s="122"/>
    </row>
    <row r="266" spans="1:14" ht="17.25" x14ac:dyDescent="0.3">
      <c r="A266" s="127">
        <v>2000400429</v>
      </c>
      <c r="B266" s="65">
        <v>3600319659</v>
      </c>
      <c r="C266" s="240">
        <v>3300</v>
      </c>
      <c r="D266" s="240" t="s">
        <v>254</v>
      </c>
      <c r="E266" s="130">
        <v>42970</v>
      </c>
      <c r="F266" s="240">
        <v>40</v>
      </c>
      <c r="G266" s="136">
        <v>50000</v>
      </c>
      <c r="H266" s="89"/>
      <c r="I266" s="240"/>
      <c r="J266" s="239"/>
      <c r="K266" s="130"/>
      <c r="L266" s="239"/>
      <c r="M266" s="136"/>
      <c r="N266" s="122">
        <f>+G266</f>
        <v>50000</v>
      </c>
    </row>
    <row r="267" spans="1:14" ht="17.25" x14ac:dyDescent="0.3">
      <c r="A267" s="127">
        <v>2000400429</v>
      </c>
      <c r="B267" s="65">
        <v>3600319661</v>
      </c>
      <c r="C267" s="240">
        <v>3300</v>
      </c>
      <c r="D267" s="240" t="s">
        <v>254</v>
      </c>
      <c r="E267" s="130">
        <v>42970</v>
      </c>
      <c r="F267" s="240">
        <v>40</v>
      </c>
      <c r="G267" s="136">
        <v>50000</v>
      </c>
      <c r="H267" s="89"/>
      <c r="I267" s="240"/>
      <c r="J267" s="239"/>
      <c r="K267" s="130"/>
      <c r="L267" s="239"/>
      <c r="M267" s="136"/>
      <c r="N267" s="122">
        <f>+G267</f>
        <v>50000</v>
      </c>
    </row>
    <row r="268" spans="1:14" ht="17.25" x14ac:dyDescent="0.3">
      <c r="A268" s="127">
        <v>2000400429</v>
      </c>
      <c r="B268" s="65">
        <v>3600319662</v>
      </c>
      <c r="C268" s="240">
        <v>3300</v>
      </c>
      <c r="D268" s="240" t="s">
        <v>254</v>
      </c>
      <c r="E268" s="130">
        <v>42970</v>
      </c>
      <c r="F268" s="240">
        <v>40</v>
      </c>
      <c r="G268" s="136">
        <v>50000</v>
      </c>
      <c r="H268" s="89"/>
      <c r="I268" s="240"/>
      <c r="J268" s="239"/>
      <c r="K268" s="130"/>
      <c r="L268" s="239"/>
      <c r="M268" s="136"/>
      <c r="N268" s="122">
        <f>+G268</f>
        <v>50000</v>
      </c>
    </row>
    <row r="269" spans="1:14" ht="17.25" x14ac:dyDescent="0.3">
      <c r="A269" s="127">
        <v>2000400429</v>
      </c>
      <c r="B269" s="65">
        <v>3600319663</v>
      </c>
      <c r="C269" s="240">
        <v>3300</v>
      </c>
      <c r="D269" s="240" t="s">
        <v>254</v>
      </c>
      <c r="E269" s="130">
        <v>42970</v>
      </c>
      <c r="F269" s="240">
        <v>40</v>
      </c>
      <c r="G269" s="136">
        <v>10000</v>
      </c>
      <c r="H269" s="89">
        <v>3600447982</v>
      </c>
      <c r="I269" s="240">
        <v>3300</v>
      </c>
      <c r="J269" s="239" t="s">
        <v>255</v>
      </c>
      <c r="K269" s="130">
        <v>42996</v>
      </c>
      <c r="L269" s="239">
        <v>50</v>
      </c>
      <c r="M269" s="136">
        <v>-10000</v>
      </c>
      <c r="N269" s="122"/>
    </row>
    <row r="270" spans="1:14" ht="17.25" x14ac:dyDescent="0.3">
      <c r="A270" s="127">
        <v>2000400429</v>
      </c>
      <c r="B270" s="65">
        <v>3600319664</v>
      </c>
      <c r="C270" s="240">
        <v>3300</v>
      </c>
      <c r="D270" s="240" t="s">
        <v>254</v>
      </c>
      <c r="E270" s="130">
        <v>42970</v>
      </c>
      <c r="F270" s="240">
        <v>40</v>
      </c>
      <c r="G270" s="136">
        <v>10000</v>
      </c>
      <c r="H270" s="89"/>
      <c r="I270" s="240"/>
      <c r="J270" s="239"/>
      <c r="K270" s="130"/>
      <c r="L270" s="239"/>
      <c r="M270" s="136"/>
      <c r="N270" s="122">
        <f>+G270</f>
        <v>10000</v>
      </c>
    </row>
    <row r="271" spans="1:14" ht="17.25" x14ac:dyDescent="0.3">
      <c r="A271" s="127">
        <v>2000400429</v>
      </c>
      <c r="B271" s="65">
        <v>3600319665</v>
      </c>
      <c r="C271" s="240">
        <v>3300</v>
      </c>
      <c r="D271" s="240" t="s">
        <v>254</v>
      </c>
      <c r="E271" s="130">
        <v>42970</v>
      </c>
      <c r="F271" s="240">
        <v>40</v>
      </c>
      <c r="G271" s="136">
        <v>10000</v>
      </c>
      <c r="H271" s="89">
        <v>3600436368</v>
      </c>
      <c r="I271" s="240">
        <v>3300</v>
      </c>
      <c r="J271" s="239" t="s">
        <v>255</v>
      </c>
      <c r="K271" s="130">
        <v>42997</v>
      </c>
      <c r="L271" s="239">
        <v>50</v>
      </c>
      <c r="M271" s="136">
        <f>-G271</f>
        <v>-10000</v>
      </c>
      <c r="N271" s="122"/>
    </row>
    <row r="272" spans="1:14" ht="17.25" x14ac:dyDescent="0.3">
      <c r="A272" s="127">
        <v>2000400429</v>
      </c>
      <c r="B272" s="65">
        <v>3600319666</v>
      </c>
      <c r="C272" s="240">
        <v>3300</v>
      </c>
      <c r="D272" s="240" t="s">
        <v>254</v>
      </c>
      <c r="E272" s="130">
        <v>42970</v>
      </c>
      <c r="F272" s="240">
        <v>40</v>
      </c>
      <c r="G272" s="136">
        <v>10000</v>
      </c>
      <c r="H272" s="89"/>
      <c r="I272" s="240"/>
      <c r="J272" s="239"/>
      <c r="K272" s="130"/>
      <c r="L272" s="239"/>
      <c r="M272" s="136"/>
      <c r="N272" s="122">
        <f>+G272</f>
        <v>10000</v>
      </c>
    </row>
    <row r="273" spans="1:14" ht="17.25" x14ac:dyDescent="0.3">
      <c r="A273" s="127">
        <v>2000400429</v>
      </c>
      <c r="B273" s="65">
        <v>3600319667</v>
      </c>
      <c r="C273" s="240">
        <v>3300</v>
      </c>
      <c r="D273" s="240" t="s">
        <v>254</v>
      </c>
      <c r="E273" s="130">
        <v>42970</v>
      </c>
      <c r="F273" s="240">
        <v>40</v>
      </c>
      <c r="G273" s="136">
        <v>10000</v>
      </c>
      <c r="H273" s="89"/>
      <c r="I273" s="240"/>
      <c r="J273" s="239"/>
      <c r="K273" s="130"/>
      <c r="L273" s="239"/>
      <c r="M273" s="136"/>
      <c r="N273" s="122">
        <f>+G273</f>
        <v>10000</v>
      </c>
    </row>
    <row r="274" spans="1:14" ht="17.25" x14ac:dyDescent="0.3">
      <c r="A274" s="127">
        <v>2000400429</v>
      </c>
      <c r="B274" s="65">
        <v>3600322268</v>
      </c>
      <c r="C274" s="240">
        <v>3300</v>
      </c>
      <c r="D274" s="240" t="s">
        <v>254</v>
      </c>
      <c r="E274" s="130">
        <v>42970</v>
      </c>
      <c r="F274" s="240">
        <v>40</v>
      </c>
      <c r="G274" s="136">
        <v>50000</v>
      </c>
      <c r="H274" s="89">
        <v>3600406958</v>
      </c>
      <c r="I274" s="240">
        <v>3300</v>
      </c>
      <c r="J274" s="239" t="s">
        <v>255</v>
      </c>
      <c r="K274" s="130">
        <v>43006</v>
      </c>
      <c r="L274" s="239">
        <v>50</v>
      </c>
      <c r="M274" s="136">
        <v>-50000</v>
      </c>
      <c r="N274" s="122"/>
    </row>
    <row r="275" spans="1:14" ht="17.25" x14ac:dyDescent="0.3">
      <c r="A275" s="127">
        <v>2000400429</v>
      </c>
      <c r="B275" s="65">
        <v>3600322269</v>
      </c>
      <c r="C275" s="240">
        <v>3300</v>
      </c>
      <c r="D275" s="240" t="s">
        <v>254</v>
      </c>
      <c r="E275" s="130">
        <v>42970</v>
      </c>
      <c r="F275" s="240">
        <v>40</v>
      </c>
      <c r="G275" s="136">
        <v>50000</v>
      </c>
      <c r="H275" s="89"/>
      <c r="I275" s="240"/>
      <c r="J275" s="239"/>
      <c r="K275" s="130"/>
      <c r="L275" s="239"/>
      <c r="M275" s="136"/>
      <c r="N275" s="122">
        <f>+G275</f>
        <v>50000</v>
      </c>
    </row>
    <row r="276" spans="1:14" ht="17.25" x14ac:dyDescent="0.3">
      <c r="A276" s="127">
        <v>2000400429</v>
      </c>
      <c r="B276" s="65">
        <v>3600322787</v>
      </c>
      <c r="C276" s="240">
        <v>3300</v>
      </c>
      <c r="D276" s="240" t="s">
        <v>254</v>
      </c>
      <c r="E276" s="130">
        <v>42970</v>
      </c>
      <c r="F276" s="240">
        <v>40</v>
      </c>
      <c r="G276" s="136">
        <v>50000</v>
      </c>
      <c r="H276" s="89"/>
      <c r="I276" s="240"/>
      <c r="J276" s="239"/>
      <c r="K276" s="130"/>
      <c r="L276" s="239"/>
      <c r="M276" s="136"/>
      <c r="N276" s="122">
        <f>+G276</f>
        <v>50000</v>
      </c>
    </row>
    <row r="277" spans="1:14" ht="17.25" x14ac:dyDescent="0.3">
      <c r="A277" s="127">
        <v>2000400429</v>
      </c>
      <c r="B277" s="65">
        <v>3600323437</v>
      </c>
      <c r="C277" s="240">
        <v>3300</v>
      </c>
      <c r="D277" s="240" t="s">
        <v>254</v>
      </c>
      <c r="E277" s="130">
        <v>42970</v>
      </c>
      <c r="F277" s="240">
        <v>40</v>
      </c>
      <c r="G277" s="136">
        <v>50000</v>
      </c>
      <c r="H277" s="89"/>
      <c r="I277" s="240"/>
      <c r="J277" s="239"/>
      <c r="K277" s="130"/>
      <c r="L277" s="239"/>
      <c r="M277" s="136"/>
      <c r="N277" s="122">
        <f>+G277</f>
        <v>50000</v>
      </c>
    </row>
    <row r="278" spans="1:14" ht="17.25" x14ac:dyDescent="0.3">
      <c r="A278" s="127">
        <v>2000400429</v>
      </c>
      <c r="B278" s="65">
        <v>3600324104</v>
      </c>
      <c r="C278" s="240">
        <v>3300</v>
      </c>
      <c r="D278" s="240" t="s">
        <v>254</v>
      </c>
      <c r="E278" s="130">
        <v>42970</v>
      </c>
      <c r="F278" s="240">
        <v>40</v>
      </c>
      <c r="G278" s="136">
        <v>9600</v>
      </c>
      <c r="H278" s="89"/>
      <c r="I278" s="240"/>
      <c r="J278" s="239"/>
      <c r="K278" s="130"/>
      <c r="L278" s="239"/>
      <c r="M278" s="136"/>
      <c r="N278" s="122">
        <f>+G278</f>
        <v>9600</v>
      </c>
    </row>
    <row r="279" spans="1:14" ht="17.25" x14ac:dyDescent="0.3">
      <c r="A279" s="127">
        <v>2000400429</v>
      </c>
      <c r="B279" s="65">
        <v>3600324105</v>
      </c>
      <c r="C279" s="240">
        <v>3300</v>
      </c>
      <c r="D279" s="240" t="s">
        <v>254</v>
      </c>
      <c r="E279" s="130">
        <v>42970</v>
      </c>
      <c r="F279" s="240">
        <v>40</v>
      </c>
      <c r="G279" s="136">
        <v>10000</v>
      </c>
      <c r="H279" s="89">
        <v>3600447981</v>
      </c>
      <c r="I279" s="240">
        <v>3300</v>
      </c>
      <c r="J279" s="239" t="s">
        <v>255</v>
      </c>
      <c r="K279" s="130">
        <v>42996</v>
      </c>
      <c r="L279" s="239">
        <v>50</v>
      </c>
      <c r="M279" s="136">
        <v>-10000</v>
      </c>
      <c r="N279" s="122"/>
    </row>
    <row r="280" spans="1:14" ht="17.25" x14ac:dyDescent="0.3">
      <c r="A280" s="127">
        <v>2000400429</v>
      </c>
      <c r="B280" s="65">
        <v>3600324106</v>
      </c>
      <c r="C280" s="240">
        <v>3300</v>
      </c>
      <c r="D280" s="240" t="s">
        <v>254</v>
      </c>
      <c r="E280" s="130">
        <v>42970</v>
      </c>
      <c r="F280" s="240">
        <v>40</v>
      </c>
      <c r="G280" s="136">
        <v>10000</v>
      </c>
      <c r="H280" s="89">
        <v>3600452443</v>
      </c>
      <c r="I280" s="240">
        <v>3300</v>
      </c>
      <c r="J280" s="239" t="s">
        <v>255</v>
      </c>
      <c r="K280" s="130">
        <v>42996</v>
      </c>
      <c r="L280" s="239">
        <v>50</v>
      </c>
      <c r="M280" s="136">
        <v>-10000</v>
      </c>
      <c r="N280" s="122"/>
    </row>
    <row r="281" spans="1:14" ht="17.25" x14ac:dyDescent="0.3">
      <c r="A281" s="127">
        <v>2000400429</v>
      </c>
      <c r="B281" s="65">
        <v>3600324107</v>
      </c>
      <c r="C281" s="240">
        <v>3300</v>
      </c>
      <c r="D281" s="240" t="s">
        <v>254</v>
      </c>
      <c r="E281" s="130">
        <v>42970</v>
      </c>
      <c r="F281" s="240">
        <v>40</v>
      </c>
      <c r="G281" s="136">
        <v>10000</v>
      </c>
      <c r="H281" s="89"/>
      <c r="I281" s="240"/>
      <c r="J281" s="239"/>
      <c r="K281" s="130"/>
      <c r="L281" s="239"/>
      <c r="M281" s="136"/>
      <c r="N281" s="122">
        <f>+G281</f>
        <v>10000</v>
      </c>
    </row>
    <row r="282" spans="1:14" ht="17.25" x14ac:dyDescent="0.3">
      <c r="A282" s="127">
        <v>2000400429</v>
      </c>
      <c r="B282" s="65">
        <v>3600324108</v>
      </c>
      <c r="C282" s="240">
        <v>3300</v>
      </c>
      <c r="D282" s="240" t="s">
        <v>254</v>
      </c>
      <c r="E282" s="130">
        <v>42970</v>
      </c>
      <c r="F282" s="240">
        <v>40</v>
      </c>
      <c r="G282" s="136">
        <v>10000</v>
      </c>
      <c r="H282" s="89"/>
      <c r="I282" s="240"/>
      <c r="J282" s="239"/>
      <c r="K282" s="130"/>
      <c r="L282" s="239"/>
      <c r="M282" s="136"/>
      <c r="N282" s="122">
        <f>+G282</f>
        <v>10000</v>
      </c>
    </row>
    <row r="283" spans="1:14" ht="17.25" x14ac:dyDescent="0.3">
      <c r="A283" s="127">
        <v>2000400429</v>
      </c>
      <c r="B283" s="65">
        <v>3600324109</v>
      </c>
      <c r="C283" s="240">
        <v>3300</v>
      </c>
      <c r="D283" s="240" t="s">
        <v>254</v>
      </c>
      <c r="E283" s="130">
        <v>42970</v>
      </c>
      <c r="F283" s="240">
        <v>40</v>
      </c>
      <c r="G283" s="136">
        <v>50000</v>
      </c>
      <c r="H283" s="89">
        <v>3600448871</v>
      </c>
      <c r="I283" s="240">
        <v>3300</v>
      </c>
      <c r="J283" s="239" t="s">
        <v>255</v>
      </c>
      <c r="K283" s="130">
        <v>43003</v>
      </c>
      <c r="L283" s="239">
        <v>50</v>
      </c>
      <c r="M283" s="136">
        <v>-50000</v>
      </c>
      <c r="N283" s="122"/>
    </row>
    <row r="284" spans="1:14" ht="17.25" x14ac:dyDescent="0.3">
      <c r="A284" s="127">
        <v>2000400429</v>
      </c>
      <c r="B284" s="65">
        <v>3600324401</v>
      </c>
      <c r="C284" s="240">
        <v>3300</v>
      </c>
      <c r="D284" s="240" t="s">
        <v>254</v>
      </c>
      <c r="E284" s="130">
        <v>42970</v>
      </c>
      <c r="F284" s="240">
        <v>40</v>
      </c>
      <c r="G284" s="136">
        <v>15000</v>
      </c>
      <c r="H284" s="89">
        <v>3600447640</v>
      </c>
      <c r="I284" s="240">
        <v>3300</v>
      </c>
      <c r="J284" s="239" t="s">
        <v>255</v>
      </c>
      <c r="K284" s="130">
        <v>42996</v>
      </c>
      <c r="L284" s="239">
        <v>50</v>
      </c>
      <c r="M284" s="136">
        <v>-15000</v>
      </c>
      <c r="N284" s="122"/>
    </row>
    <row r="285" spans="1:14" ht="17.25" x14ac:dyDescent="0.3">
      <c r="A285" s="127">
        <v>2000400429</v>
      </c>
      <c r="B285" s="65">
        <v>3600324402</v>
      </c>
      <c r="C285" s="240">
        <v>3300</v>
      </c>
      <c r="D285" s="240" t="s">
        <v>254</v>
      </c>
      <c r="E285" s="130">
        <v>42970</v>
      </c>
      <c r="F285" s="240">
        <v>40</v>
      </c>
      <c r="G285" s="136">
        <v>9636</v>
      </c>
      <c r="H285" s="89">
        <v>3600448319</v>
      </c>
      <c r="I285" s="240">
        <v>3300</v>
      </c>
      <c r="J285" s="239" t="s">
        <v>255</v>
      </c>
      <c r="K285" s="130">
        <v>42999</v>
      </c>
      <c r="L285" s="239">
        <v>50</v>
      </c>
      <c r="M285" s="136">
        <v>-9236</v>
      </c>
      <c r="N285" s="122"/>
    </row>
    <row r="286" spans="1:14" ht="17.25" x14ac:dyDescent="0.3">
      <c r="A286" s="127">
        <v>2000400429</v>
      </c>
      <c r="B286" s="65"/>
      <c r="C286" s="240"/>
      <c r="D286" s="240"/>
      <c r="E286" s="130"/>
      <c r="F286" s="240"/>
      <c r="G286" s="136"/>
      <c r="H286" s="89">
        <v>100292203</v>
      </c>
      <c r="I286" s="240">
        <v>3300</v>
      </c>
      <c r="J286" s="239" t="s">
        <v>255</v>
      </c>
      <c r="K286" s="130">
        <v>43000</v>
      </c>
      <c r="L286" s="239">
        <v>50</v>
      </c>
      <c r="M286" s="136">
        <v>-400</v>
      </c>
      <c r="N286" s="122"/>
    </row>
    <row r="287" spans="1:14" ht="17.25" x14ac:dyDescent="0.3">
      <c r="A287" s="127">
        <v>2000400429</v>
      </c>
      <c r="B287" s="65">
        <v>3600324403</v>
      </c>
      <c r="C287" s="240">
        <v>3300</v>
      </c>
      <c r="D287" s="240" t="s">
        <v>254</v>
      </c>
      <c r="E287" s="130">
        <v>42970</v>
      </c>
      <c r="F287" s="240">
        <v>40</v>
      </c>
      <c r="G287" s="136">
        <v>4042</v>
      </c>
      <c r="H287" s="89">
        <v>3600448146</v>
      </c>
      <c r="I287" s="240">
        <v>3300</v>
      </c>
      <c r="J287" s="239" t="s">
        <v>255</v>
      </c>
      <c r="K287" s="130">
        <v>42998</v>
      </c>
      <c r="L287" s="239">
        <v>50</v>
      </c>
      <c r="M287" s="136">
        <v>-3702</v>
      </c>
      <c r="N287" s="122"/>
    </row>
    <row r="288" spans="1:14" ht="17.25" x14ac:dyDescent="0.3">
      <c r="A288" s="127">
        <v>2000400429</v>
      </c>
      <c r="B288" s="65"/>
      <c r="C288" s="240"/>
      <c r="D288" s="240"/>
      <c r="E288" s="130"/>
      <c r="F288" s="240"/>
      <c r="G288" s="136"/>
      <c r="H288" s="89">
        <v>100290331</v>
      </c>
      <c r="I288" s="240">
        <v>3300</v>
      </c>
      <c r="J288" s="239" t="s">
        <v>255</v>
      </c>
      <c r="K288" s="130">
        <v>43000</v>
      </c>
      <c r="L288" s="239">
        <v>50</v>
      </c>
      <c r="M288" s="136">
        <v>-340</v>
      </c>
      <c r="N288" s="122"/>
    </row>
    <row r="289" spans="1:14" ht="17.25" x14ac:dyDescent="0.3">
      <c r="A289" s="127">
        <v>2000400429</v>
      </c>
      <c r="B289" s="65">
        <v>3600324404</v>
      </c>
      <c r="C289" s="240">
        <v>3300</v>
      </c>
      <c r="D289" s="240" t="s">
        <v>254</v>
      </c>
      <c r="E289" s="130">
        <v>42970</v>
      </c>
      <c r="F289" s="240">
        <v>40</v>
      </c>
      <c r="G289" s="136">
        <v>6364</v>
      </c>
      <c r="H289" s="89">
        <v>100280939</v>
      </c>
      <c r="I289" s="240">
        <v>3300</v>
      </c>
      <c r="J289" s="239" t="s">
        <v>255</v>
      </c>
      <c r="K289" s="130">
        <v>42997</v>
      </c>
      <c r="L289" s="239">
        <v>50</v>
      </c>
      <c r="M289" s="136">
        <v>-1200</v>
      </c>
      <c r="N289" s="122"/>
    </row>
    <row r="290" spans="1:14" ht="17.25" x14ac:dyDescent="0.3">
      <c r="A290" s="127">
        <v>2000400429</v>
      </c>
      <c r="B290" s="65"/>
      <c r="C290" s="240"/>
      <c r="D290" s="240"/>
      <c r="E290" s="130"/>
      <c r="F290" s="240"/>
      <c r="G290" s="136"/>
      <c r="H290" s="89">
        <v>3600448311</v>
      </c>
      <c r="I290" s="240">
        <v>3300</v>
      </c>
      <c r="J290" s="239" t="s">
        <v>255</v>
      </c>
      <c r="K290" s="130">
        <v>42998</v>
      </c>
      <c r="L290" s="239">
        <v>50</v>
      </c>
      <c r="M290" s="136">
        <v>-5164</v>
      </c>
      <c r="N290" s="122"/>
    </row>
    <row r="291" spans="1:14" ht="17.25" x14ac:dyDescent="0.3">
      <c r="A291" s="127">
        <v>2000400429</v>
      </c>
      <c r="B291" s="65">
        <v>3600324405</v>
      </c>
      <c r="C291" s="240">
        <v>3300</v>
      </c>
      <c r="D291" s="240" t="s">
        <v>254</v>
      </c>
      <c r="E291" s="130">
        <v>42970</v>
      </c>
      <c r="F291" s="240">
        <v>40</v>
      </c>
      <c r="G291" s="136">
        <v>7762</v>
      </c>
      <c r="H291" s="89">
        <v>3600448144</v>
      </c>
      <c r="I291" s="240">
        <v>3300</v>
      </c>
      <c r="J291" s="239" t="s">
        <v>255</v>
      </c>
      <c r="K291" s="130">
        <v>42998</v>
      </c>
      <c r="L291" s="239">
        <v>50</v>
      </c>
      <c r="M291" s="136">
        <v>-7762</v>
      </c>
      <c r="N291" s="122"/>
    </row>
    <row r="292" spans="1:14" ht="17.25" x14ac:dyDescent="0.3">
      <c r="A292" s="127">
        <v>2000400429</v>
      </c>
      <c r="B292" s="65">
        <v>3600324406</v>
      </c>
      <c r="C292" s="240">
        <v>3300</v>
      </c>
      <c r="D292" s="240" t="s">
        <v>254</v>
      </c>
      <c r="E292" s="130">
        <v>42970</v>
      </c>
      <c r="F292" s="240">
        <v>40</v>
      </c>
      <c r="G292" s="136">
        <v>6120</v>
      </c>
      <c r="H292" s="89">
        <v>3600447641</v>
      </c>
      <c r="I292" s="240">
        <v>3300</v>
      </c>
      <c r="J292" s="239" t="s">
        <v>255</v>
      </c>
      <c r="K292" s="130">
        <v>42996</v>
      </c>
      <c r="L292" s="239">
        <v>50</v>
      </c>
      <c r="M292" s="136">
        <v>-6120</v>
      </c>
      <c r="N292" s="122"/>
    </row>
    <row r="293" spans="1:14" ht="17.25" x14ac:dyDescent="0.3">
      <c r="A293" s="127">
        <v>2000400429</v>
      </c>
      <c r="B293" s="65">
        <v>3600324407</v>
      </c>
      <c r="C293" s="240">
        <v>3300</v>
      </c>
      <c r="D293" s="240" t="s">
        <v>254</v>
      </c>
      <c r="E293" s="130">
        <v>42970</v>
      </c>
      <c r="F293" s="240">
        <v>40</v>
      </c>
      <c r="G293" s="136">
        <v>5936</v>
      </c>
      <c r="H293" s="89">
        <v>3600417790</v>
      </c>
      <c r="I293" s="240">
        <v>3300</v>
      </c>
      <c r="J293" s="239" t="s">
        <v>255</v>
      </c>
      <c r="K293" s="130">
        <v>43000</v>
      </c>
      <c r="L293" s="239">
        <v>50</v>
      </c>
      <c r="M293" s="136">
        <v>-5936</v>
      </c>
      <c r="N293" s="122"/>
    </row>
    <row r="294" spans="1:14" ht="17.25" x14ac:dyDescent="0.3">
      <c r="A294" s="127">
        <v>2000400429</v>
      </c>
      <c r="B294" s="65">
        <v>3600324408</v>
      </c>
      <c r="C294" s="240">
        <v>3300</v>
      </c>
      <c r="D294" s="240" t="s">
        <v>254</v>
      </c>
      <c r="E294" s="130">
        <v>42970</v>
      </c>
      <c r="F294" s="240">
        <v>40</v>
      </c>
      <c r="G294" s="136">
        <v>6448</v>
      </c>
      <c r="H294" s="89">
        <v>3600447645</v>
      </c>
      <c r="I294" s="240">
        <v>3300</v>
      </c>
      <c r="J294" s="239" t="s">
        <v>255</v>
      </c>
      <c r="K294" s="130">
        <v>42997</v>
      </c>
      <c r="L294" s="239">
        <v>50</v>
      </c>
      <c r="M294" s="136">
        <v>-6448</v>
      </c>
      <c r="N294" s="122"/>
    </row>
    <row r="295" spans="1:14" ht="17.25" x14ac:dyDescent="0.3">
      <c r="A295" s="127">
        <v>2000400429</v>
      </c>
      <c r="B295" s="65">
        <v>3600324409</v>
      </c>
      <c r="C295" s="240">
        <v>3300</v>
      </c>
      <c r="D295" s="240" t="s">
        <v>254</v>
      </c>
      <c r="E295" s="130">
        <v>42970</v>
      </c>
      <c r="F295" s="240">
        <v>40</v>
      </c>
      <c r="G295" s="136">
        <v>19480</v>
      </c>
      <c r="H295" s="89">
        <v>100290491</v>
      </c>
      <c r="I295" s="240">
        <v>3300</v>
      </c>
      <c r="J295" s="240" t="s">
        <v>256</v>
      </c>
      <c r="K295" s="130">
        <v>43004</v>
      </c>
      <c r="L295" s="239">
        <v>50</v>
      </c>
      <c r="M295" s="136">
        <v>-900</v>
      </c>
      <c r="N295" s="122"/>
    </row>
    <row r="296" spans="1:14" ht="17.25" x14ac:dyDescent="0.3">
      <c r="A296" s="127">
        <v>2000400429</v>
      </c>
      <c r="B296" s="65"/>
      <c r="C296" s="240"/>
      <c r="D296" s="240"/>
      <c r="E296" s="130"/>
      <c r="F296" s="240"/>
      <c r="G296" s="136"/>
      <c r="H296" s="89">
        <v>3600430192</v>
      </c>
      <c r="I296" s="240">
        <v>3300</v>
      </c>
      <c r="J296" s="239" t="s">
        <v>255</v>
      </c>
      <c r="K296" s="130">
        <v>43005</v>
      </c>
      <c r="L296" s="239">
        <v>50</v>
      </c>
      <c r="M296" s="136">
        <v>-18580</v>
      </c>
      <c r="N296" s="122"/>
    </row>
    <row r="297" spans="1:14" ht="17.25" x14ac:dyDescent="0.3">
      <c r="A297" s="127">
        <v>2000400429</v>
      </c>
      <c r="B297" s="65">
        <v>3600324410</v>
      </c>
      <c r="C297" s="240">
        <v>3300</v>
      </c>
      <c r="D297" s="240" t="s">
        <v>254</v>
      </c>
      <c r="E297" s="130">
        <v>42970</v>
      </c>
      <c r="F297" s="240">
        <v>40</v>
      </c>
      <c r="G297" s="136">
        <v>4620</v>
      </c>
      <c r="H297" s="89">
        <v>3600448214</v>
      </c>
      <c r="I297" s="240">
        <v>3300</v>
      </c>
      <c r="J297" s="239" t="s">
        <v>255</v>
      </c>
      <c r="K297" s="130">
        <v>42998</v>
      </c>
      <c r="L297" s="239">
        <v>50</v>
      </c>
      <c r="M297" s="136">
        <v>-4620</v>
      </c>
      <c r="N297" s="122"/>
    </row>
    <row r="298" spans="1:14" ht="17.25" x14ac:dyDescent="0.3">
      <c r="A298" s="127">
        <v>2000400429</v>
      </c>
      <c r="B298" s="65">
        <v>3600324411</v>
      </c>
      <c r="C298" s="240">
        <v>3300</v>
      </c>
      <c r="D298" s="240" t="s">
        <v>254</v>
      </c>
      <c r="E298" s="130">
        <v>42970</v>
      </c>
      <c r="F298" s="240">
        <v>40</v>
      </c>
      <c r="G298" s="136">
        <v>4620</v>
      </c>
      <c r="H298" s="89">
        <v>3600448310</v>
      </c>
      <c r="I298" s="240">
        <v>3300</v>
      </c>
      <c r="J298" s="239" t="s">
        <v>255</v>
      </c>
      <c r="K298" s="130">
        <v>42998</v>
      </c>
      <c r="L298" s="239">
        <v>50</v>
      </c>
      <c r="M298" s="136">
        <v>-4620</v>
      </c>
      <c r="N298" s="122"/>
    </row>
    <row r="299" spans="1:14" ht="17.25" x14ac:dyDescent="0.3">
      <c r="A299" s="127">
        <v>2000400429</v>
      </c>
      <c r="B299" s="65">
        <v>3600324412</v>
      </c>
      <c r="C299" s="240">
        <v>3300</v>
      </c>
      <c r="D299" s="240" t="s">
        <v>254</v>
      </c>
      <c r="E299" s="130">
        <v>42970</v>
      </c>
      <c r="F299" s="240">
        <v>40</v>
      </c>
      <c r="G299" s="136">
        <v>50400</v>
      </c>
      <c r="H299" s="89">
        <v>3600447371</v>
      </c>
      <c r="I299" s="240">
        <v>3300</v>
      </c>
      <c r="J299" s="239" t="s">
        <v>255</v>
      </c>
      <c r="K299" s="130">
        <v>42991</v>
      </c>
      <c r="L299" s="239">
        <v>50</v>
      </c>
      <c r="M299" s="136">
        <v>-50400</v>
      </c>
      <c r="N299" s="122"/>
    </row>
    <row r="300" spans="1:14" ht="17.25" x14ac:dyDescent="0.3">
      <c r="A300" s="127">
        <v>2000400429</v>
      </c>
      <c r="B300" s="176">
        <v>3600326904</v>
      </c>
      <c r="C300" s="177">
        <v>3300</v>
      </c>
      <c r="D300" s="177" t="s">
        <v>254</v>
      </c>
      <c r="E300" s="178">
        <v>42971</v>
      </c>
      <c r="F300" s="177">
        <v>40</v>
      </c>
      <c r="G300" s="179">
        <v>10000</v>
      </c>
      <c r="H300" s="180">
        <v>3600389242</v>
      </c>
      <c r="I300" s="177">
        <v>3300</v>
      </c>
      <c r="J300" s="181" t="s">
        <v>255</v>
      </c>
      <c r="K300" s="178">
        <v>42978</v>
      </c>
      <c r="L300" s="181">
        <v>50</v>
      </c>
      <c r="M300" s="179">
        <f>-G300</f>
        <v>-10000</v>
      </c>
      <c r="N300" s="122"/>
    </row>
    <row r="301" spans="1:14" ht="17.25" x14ac:dyDescent="0.3">
      <c r="A301" s="127">
        <v>2000400429</v>
      </c>
      <c r="B301" s="65">
        <v>3600325833</v>
      </c>
      <c r="C301" s="240">
        <v>3300</v>
      </c>
      <c r="D301" s="240" t="s">
        <v>254</v>
      </c>
      <c r="E301" s="130">
        <v>42972</v>
      </c>
      <c r="F301" s="239">
        <v>40</v>
      </c>
      <c r="G301" s="136">
        <v>49500</v>
      </c>
      <c r="H301" s="89">
        <v>3900032304</v>
      </c>
      <c r="I301" s="240">
        <v>3300</v>
      </c>
      <c r="J301" s="239" t="s">
        <v>255</v>
      </c>
      <c r="K301" s="130">
        <v>42972</v>
      </c>
      <c r="L301" s="239">
        <v>50</v>
      </c>
      <c r="M301" s="136">
        <f>-G301</f>
        <v>-49500</v>
      </c>
      <c r="N301" s="122"/>
    </row>
    <row r="302" spans="1:14" ht="17.25" x14ac:dyDescent="0.3">
      <c r="A302" s="127">
        <v>2000400429</v>
      </c>
      <c r="B302" s="65">
        <v>3600010768</v>
      </c>
      <c r="C302" s="240">
        <v>3300</v>
      </c>
      <c r="D302" s="240" t="s">
        <v>254</v>
      </c>
      <c r="E302" s="130">
        <v>42972</v>
      </c>
      <c r="F302" s="239">
        <v>40</v>
      </c>
      <c r="G302" s="136">
        <v>59700</v>
      </c>
      <c r="H302" s="89">
        <v>3600452426</v>
      </c>
      <c r="I302" s="239">
        <v>3300</v>
      </c>
      <c r="J302" s="239" t="s">
        <v>255</v>
      </c>
      <c r="K302" s="130">
        <v>43006</v>
      </c>
      <c r="L302" s="239">
        <v>50</v>
      </c>
      <c r="M302" s="136">
        <v>-59700</v>
      </c>
      <c r="N302" s="122"/>
    </row>
    <row r="303" spans="1:14" ht="17.25" x14ac:dyDescent="0.3">
      <c r="A303" s="127">
        <v>2000400429</v>
      </c>
      <c r="B303" s="65">
        <v>3600010769</v>
      </c>
      <c r="C303" s="240">
        <v>3300</v>
      </c>
      <c r="D303" s="240" t="s">
        <v>254</v>
      </c>
      <c r="E303" s="130">
        <v>42972</v>
      </c>
      <c r="F303" s="239">
        <v>40</v>
      </c>
      <c r="G303" s="136">
        <v>7600</v>
      </c>
      <c r="H303" s="122"/>
      <c r="I303" s="239"/>
      <c r="J303" s="239"/>
      <c r="K303" s="130"/>
      <c r="L303" s="239"/>
      <c r="M303" s="136"/>
      <c r="N303" s="122">
        <f>+G303</f>
        <v>7600</v>
      </c>
    </row>
    <row r="304" spans="1:14" ht="17.25" x14ac:dyDescent="0.3">
      <c r="A304" s="127">
        <v>2000400429</v>
      </c>
      <c r="B304" s="65">
        <v>3600010770</v>
      </c>
      <c r="C304" s="240">
        <v>3300</v>
      </c>
      <c r="D304" s="240" t="s">
        <v>254</v>
      </c>
      <c r="E304" s="130">
        <v>42972</v>
      </c>
      <c r="F304" s="239">
        <v>40</v>
      </c>
      <c r="G304" s="136">
        <v>2640</v>
      </c>
      <c r="H304" s="89">
        <v>3600450380</v>
      </c>
      <c r="I304" s="239">
        <v>3300</v>
      </c>
      <c r="J304" s="239" t="s">
        <v>255</v>
      </c>
      <c r="K304" s="130">
        <v>42999</v>
      </c>
      <c r="L304" s="239">
        <v>50</v>
      </c>
      <c r="M304" s="136">
        <v>-2640</v>
      </c>
      <c r="N304" s="122"/>
    </row>
    <row r="305" spans="1:14" ht="17.25" x14ac:dyDescent="0.3">
      <c r="A305" s="127">
        <v>2000400429</v>
      </c>
      <c r="B305" s="65">
        <v>3600010771</v>
      </c>
      <c r="C305" s="240">
        <v>3300</v>
      </c>
      <c r="D305" s="240" t="s">
        <v>254</v>
      </c>
      <c r="E305" s="130">
        <v>42972</v>
      </c>
      <c r="F305" s="239">
        <v>40</v>
      </c>
      <c r="G305" s="136">
        <v>2620</v>
      </c>
      <c r="H305" s="89">
        <v>100296507</v>
      </c>
      <c r="I305" s="239">
        <v>3300</v>
      </c>
      <c r="J305" s="239" t="s">
        <v>256</v>
      </c>
      <c r="K305" s="130">
        <v>43004</v>
      </c>
      <c r="L305" s="239">
        <v>50</v>
      </c>
      <c r="M305" s="136">
        <v>-108</v>
      </c>
      <c r="N305" s="122"/>
    </row>
    <row r="306" spans="1:14" ht="17.25" x14ac:dyDescent="0.3">
      <c r="A306" s="127">
        <v>2000400429</v>
      </c>
      <c r="B306" s="65"/>
      <c r="C306" s="240"/>
      <c r="D306" s="240"/>
      <c r="E306" s="130"/>
      <c r="F306" s="239"/>
      <c r="G306" s="136"/>
      <c r="H306" s="89">
        <v>3600449642</v>
      </c>
      <c r="I306" s="239">
        <v>3300</v>
      </c>
      <c r="J306" s="239" t="s">
        <v>255</v>
      </c>
      <c r="K306" s="130">
        <v>43004</v>
      </c>
      <c r="L306" s="239">
        <v>50</v>
      </c>
      <c r="M306" s="136">
        <v>-2512</v>
      </c>
      <c r="N306" s="122"/>
    </row>
    <row r="307" spans="1:14" ht="17.25" x14ac:dyDescent="0.3">
      <c r="A307" s="127">
        <v>2000400429</v>
      </c>
      <c r="B307" s="65">
        <v>3600325834</v>
      </c>
      <c r="C307" s="240">
        <v>3300</v>
      </c>
      <c r="D307" s="240" t="s">
        <v>254</v>
      </c>
      <c r="E307" s="130">
        <v>42972</v>
      </c>
      <c r="F307" s="239">
        <v>40</v>
      </c>
      <c r="G307" s="136">
        <v>7522</v>
      </c>
      <c r="H307" s="89">
        <v>3600449735</v>
      </c>
      <c r="I307" s="239">
        <v>3300</v>
      </c>
      <c r="J307" s="239" t="s">
        <v>255</v>
      </c>
      <c r="K307" s="130">
        <v>42996</v>
      </c>
      <c r="L307" s="239">
        <v>50</v>
      </c>
      <c r="M307" s="136">
        <v>-7522</v>
      </c>
      <c r="N307" s="122"/>
    </row>
    <row r="308" spans="1:14" ht="17.25" x14ac:dyDescent="0.3">
      <c r="A308" s="127">
        <v>2000400429</v>
      </c>
      <c r="B308" s="65">
        <v>3600325835</v>
      </c>
      <c r="C308" s="240">
        <v>3300</v>
      </c>
      <c r="D308" s="240" t="s">
        <v>254</v>
      </c>
      <c r="E308" s="130">
        <v>42972</v>
      </c>
      <c r="F308" s="239">
        <v>40</v>
      </c>
      <c r="G308" s="136">
        <v>9720</v>
      </c>
      <c r="H308" s="122"/>
      <c r="I308" s="239"/>
      <c r="J308" s="239"/>
      <c r="K308" s="130"/>
      <c r="L308" s="239"/>
      <c r="M308" s="136"/>
      <c r="N308" s="122">
        <f>+G308</f>
        <v>9720</v>
      </c>
    </row>
    <row r="309" spans="1:14" ht="17.25" x14ac:dyDescent="0.3">
      <c r="A309" s="127">
        <v>2000400429</v>
      </c>
      <c r="B309" s="65">
        <v>3600329310</v>
      </c>
      <c r="C309" s="240">
        <v>3300</v>
      </c>
      <c r="D309" s="240" t="s">
        <v>254</v>
      </c>
      <c r="E309" s="130">
        <v>42972</v>
      </c>
      <c r="F309" s="239">
        <v>40</v>
      </c>
      <c r="G309" s="136">
        <v>44160</v>
      </c>
      <c r="H309" s="89">
        <v>3600444627</v>
      </c>
      <c r="I309" s="239">
        <v>3300</v>
      </c>
      <c r="J309" s="239" t="s">
        <v>255</v>
      </c>
      <c r="K309" s="130">
        <v>42999</v>
      </c>
      <c r="L309" s="239">
        <v>50</v>
      </c>
      <c r="M309" s="136">
        <v>-44160</v>
      </c>
      <c r="N309" s="122"/>
    </row>
    <row r="310" spans="1:14" ht="17.25" x14ac:dyDescent="0.3">
      <c r="A310" s="127">
        <v>2000400429</v>
      </c>
      <c r="B310" s="65">
        <v>3600329311</v>
      </c>
      <c r="C310" s="240">
        <v>3300</v>
      </c>
      <c r="D310" s="240" t="s">
        <v>254</v>
      </c>
      <c r="E310" s="130">
        <v>42972</v>
      </c>
      <c r="F310" s="239">
        <v>40</v>
      </c>
      <c r="G310" s="136">
        <v>5580</v>
      </c>
      <c r="H310" s="89">
        <v>3600440874</v>
      </c>
      <c r="I310" s="239">
        <v>3300</v>
      </c>
      <c r="J310" s="239" t="s">
        <v>255</v>
      </c>
      <c r="K310" s="130">
        <v>43004</v>
      </c>
      <c r="L310" s="239">
        <v>50</v>
      </c>
      <c r="M310" s="136">
        <v>-5580</v>
      </c>
      <c r="N310" s="122"/>
    </row>
    <row r="311" spans="1:14" ht="17.25" x14ac:dyDescent="0.3">
      <c r="A311" s="127">
        <v>2000400429</v>
      </c>
      <c r="B311" s="65">
        <v>3600329312</v>
      </c>
      <c r="C311" s="240">
        <v>3300</v>
      </c>
      <c r="D311" s="240" t="s">
        <v>254</v>
      </c>
      <c r="E311" s="130">
        <v>42972</v>
      </c>
      <c r="F311" s="239">
        <v>40</v>
      </c>
      <c r="G311" s="136">
        <v>6380</v>
      </c>
      <c r="H311" s="122"/>
      <c r="I311" s="239"/>
      <c r="J311" s="239"/>
      <c r="K311" s="130"/>
      <c r="L311" s="239"/>
      <c r="M311" s="136"/>
      <c r="N311" s="122">
        <f>+G311</f>
        <v>6380</v>
      </c>
    </row>
    <row r="312" spans="1:14" ht="17.25" x14ac:dyDescent="0.3">
      <c r="A312" s="127">
        <v>2000400429</v>
      </c>
      <c r="B312" s="65">
        <v>3600329456</v>
      </c>
      <c r="C312" s="240">
        <v>3300</v>
      </c>
      <c r="D312" s="240" t="s">
        <v>254</v>
      </c>
      <c r="E312" s="130">
        <v>42972</v>
      </c>
      <c r="F312" s="239">
        <v>40</v>
      </c>
      <c r="G312" s="136">
        <v>9624</v>
      </c>
      <c r="H312" s="89">
        <v>3600450381</v>
      </c>
      <c r="I312" s="239">
        <v>3300</v>
      </c>
      <c r="J312" s="239" t="s">
        <v>255</v>
      </c>
      <c r="K312" s="130">
        <v>43000</v>
      </c>
      <c r="L312" s="239">
        <v>50</v>
      </c>
      <c r="M312" s="136">
        <v>-9624</v>
      </c>
      <c r="N312" s="122"/>
    </row>
    <row r="313" spans="1:14" ht="17.25" x14ac:dyDescent="0.3">
      <c r="A313" s="127">
        <v>2000400429</v>
      </c>
      <c r="B313" s="65">
        <v>3600002033</v>
      </c>
      <c r="C313" s="240">
        <v>3300</v>
      </c>
      <c r="D313" s="240" t="s">
        <v>254</v>
      </c>
      <c r="E313" s="130">
        <v>42975</v>
      </c>
      <c r="F313" s="239">
        <v>40</v>
      </c>
      <c r="G313" s="136">
        <v>15270</v>
      </c>
      <c r="H313" s="89">
        <v>100294982</v>
      </c>
      <c r="I313" s="239">
        <v>3300</v>
      </c>
      <c r="J313" s="239" t="s">
        <v>256</v>
      </c>
      <c r="K313" s="130">
        <v>43006</v>
      </c>
      <c r="L313" s="239">
        <v>50</v>
      </c>
      <c r="M313" s="136">
        <v>-150</v>
      </c>
      <c r="N313" s="122"/>
    </row>
    <row r="314" spans="1:14" ht="17.25" x14ac:dyDescent="0.3">
      <c r="A314" s="127">
        <v>2000400429</v>
      </c>
      <c r="B314" s="65"/>
      <c r="C314" s="240"/>
      <c r="D314" s="240"/>
      <c r="E314" s="130"/>
      <c r="F314" s="239"/>
      <c r="G314" s="136"/>
      <c r="H314" s="89">
        <v>3600449968</v>
      </c>
      <c r="I314" s="239">
        <v>3300</v>
      </c>
      <c r="J314" s="239" t="s">
        <v>255</v>
      </c>
      <c r="K314" s="130">
        <v>43006</v>
      </c>
      <c r="L314" s="239">
        <v>50</v>
      </c>
      <c r="M314" s="136">
        <v>-15120</v>
      </c>
      <c r="N314" s="122"/>
    </row>
    <row r="315" spans="1:14" ht="17.25" x14ac:dyDescent="0.3">
      <c r="A315" s="127">
        <v>2000400429</v>
      </c>
      <c r="B315" s="65">
        <v>3600002034</v>
      </c>
      <c r="C315" s="240">
        <v>3300</v>
      </c>
      <c r="D315" s="240" t="s">
        <v>254</v>
      </c>
      <c r="E315" s="130">
        <v>42975</v>
      </c>
      <c r="F315" s="239">
        <v>40</v>
      </c>
      <c r="G315" s="136">
        <v>10000</v>
      </c>
      <c r="H315" s="89">
        <v>3600449972</v>
      </c>
      <c r="I315" s="239">
        <v>3300</v>
      </c>
      <c r="J315" s="239" t="s">
        <v>255</v>
      </c>
      <c r="K315" s="130">
        <v>43006</v>
      </c>
      <c r="L315" s="239">
        <v>50</v>
      </c>
      <c r="M315" s="136">
        <v>-10000</v>
      </c>
      <c r="N315" s="122"/>
    </row>
    <row r="316" spans="1:14" ht="17.25" x14ac:dyDescent="0.3">
      <c r="A316" s="127">
        <v>2000400429</v>
      </c>
      <c r="B316" s="65">
        <v>3600002035</v>
      </c>
      <c r="C316" s="240">
        <v>3300</v>
      </c>
      <c r="D316" s="240" t="s">
        <v>254</v>
      </c>
      <c r="E316" s="130">
        <v>42975</v>
      </c>
      <c r="F316" s="239">
        <v>40</v>
      </c>
      <c r="G316" s="136">
        <v>1390</v>
      </c>
      <c r="H316" s="122"/>
      <c r="I316" s="239"/>
      <c r="J316" s="239"/>
      <c r="K316" s="130"/>
      <c r="L316" s="239"/>
      <c r="M316" s="136"/>
      <c r="N316" s="122">
        <f>+G316</f>
        <v>1390</v>
      </c>
    </row>
    <row r="317" spans="1:14" ht="17.25" x14ac:dyDescent="0.3">
      <c r="A317" s="127">
        <v>2000400429</v>
      </c>
      <c r="B317" s="65">
        <v>3600016630</v>
      </c>
      <c r="C317" s="240">
        <v>3300</v>
      </c>
      <c r="D317" s="240" t="s">
        <v>254</v>
      </c>
      <c r="E317" s="130">
        <v>42975</v>
      </c>
      <c r="F317" s="239">
        <v>40</v>
      </c>
      <c r="G317" s="136">
        <v>10000</v>
      </c>
      <c r="H317" s="89">
        <v>3600452422</v>
      </c>
      <c r="I317" s="239">
        <v>3300</v>
      </c>
      <c r="J317" s="239" t="s">
        <v>255</v>
      </c>
      <c r="K317" s="130">
        <v>43006</v>
      </c>
      <c r="L317" s="239">
        <v>50</v>
      </c>
      <c r="M317" s="136">
        <v>-10000</v>
      </c>
      <c r="N317" s="122"/>
    </row>
    <row r="318" spans="1:14" ht="17.25" x14ac:dyDescent="0.3">
      <c r="A318" s="127">
        <v>2000400429</v>
      </c>
      <c r="B318" s="65">
        <v>3600050728</v>
      </c>
      <c r="C318" s="240">
        <v>3300</v>
      </c>
      <c r="D318" s="240" t="s">
        <v>254</v>
      </c>
      <c r="E318" s="130">
        <v>42975</v>
      </c>
      <c r="F318" s="239">
        <v>40</v>
      </c>
      <c r="G318" s="136">
        <v>4520</v>
      </c>
      <c r="H318" s="89">
        <v>3600452424</v>
      </c>
      <c r="I318" s="239">
        <v>3300</v>
      </c>
      <c r="J318" s="239" t="s">
        <v>255</v>
      </c>
      <c r="K318" s="130">
        <v>43006</v>
      </c>
      <c r="L318" s="239">
        <v>50</v>
      </c>
      <c r="M318" s="136">
        <v>-4520</v>
      </c>
      <c r="N318" s="122"/>
    </row>
    <row r="319" spans="1:14" ht="17.25" x14ac:dyDescent="0.3">
      <c r="A319" s="127">
        <v>2000400429</v>
      </c>
      <c r="B319" s="65">
        <v>3600050729</v>
      </c>
      <c r="C319" s="240">
        <v>3300</v>
      </c>
      <c r="D319" s="240" t="s">
        <v>254</v>
      </c>
      <c r="E319" s="130">
        <v>42975</v>
      </c>
      <c r="F319" s="239">
        <v>40</v>
      </c>
      <c r="G319" s="136">
        <v>8220</v>
      </c>
      <c r="H319" s="122"/>
      <c r="I319" s="239"/>
      <c r="J319" s="239"/>
      <c r="K319" s="130"/>
      <c r="L319" s="239"/>
      <c r="M319" s="136"/>
      <c r="N319" s="122">
        <f>+G319</f>
        <v>8220</v>
      </c>
    </row>
    <row r="320" spans="1:14" ht="17.25" x14ac:dyDescent="0.3">
      <c r="A320" s="127">
        <v>2000400429</v>
      </c>
      <c r="B320" s="65">
        <v>3600050730</v>
      </c>
      <c r="C320" s="240">
        <v>3300</v>
      </c>
      <c r="D320" s="240" t="s">
        <v>254</v>
      </c>
      <c r="E320" s="130">
        <v>42975</v>
      </c>
      <c r="F320" s="239">
        <v>40</v>
      </c>
      <c r="G320" s="136">
        <v>7560</v>
      </c>
      <c r="H320" s="122"/>
      <c r="I320" s="239"/>
      <c r="J320" s="239"/>
      <c r="K320" s="130"/>
      <c r="L320" s="239"/>
      <c r="M320" s="136"/>
      <c r="N320" s="122">
        <f>+G320</f>
        <v>7560</v>
      </c>
    </row>
    <row r="321" spans="1:14" ht="17.25" x14ac:dyDescent="0.3">
      <c r="A321" s="127">
        <v>2000400429</v>
      </c>
      <c r="B321" s="65">
        <v>3600050731</v>
      </c>
      <c r="C321" s="240">
        <v>3300</v>
      </c>
      <c r="D321" s="240" t="s">
        <v>254</v>
      </c>
      <c r="E321" s="130">
        <v>42975</v>
      </c>
      <c r="F321" s="239">
        <v>40</v>
      </c>
      <c r="G321" s="136">
        <v>6108</v>
      </c>
      <c r="H321" s="89">
        <v>3600451184</v>
      </c>
      <c r="I321" s="239">
        <v>3300</v>
      </c>
      <c r="J321" s="239" t="s">
        <v>255</v>
      </c>
      <c r="K321" s="130">
        <v>43006</v>
      </c>
      <c r="L321" s="239">
        <v>50</v>
      </c>
      <c r="M321" s="136">
        <v>-6108</v>
      </c>
      <c r="N321" s="122"/>
    </row>
    <row r="322" spans="1:14" ht="17.25" x14ac:dyDescent="0.3">
      <c r="A322" s="127">
        <v>2000400429</v>
      </c>
      <c r="B322" s="65">
        <v>3600050732</v>
      </c>
      <c r="C322" s="240">
        <v>3300</v>
      </c>
      <c r="D322" s="240" t="s">
        <v>254</v>
      </c>
      <c r="E322" s="130">
        <v>42975</v>
      </c>
      <c r="F322" s="239">
        <v>40</v>
      </c>
      <c r="G322" s="136">
        <v>11320</v>
      </c>
      <c r="H322" s="122"/>
      <c r="I322" s="239"/>
      <c r="J322" s="239"/>
      <c r="K322" s="130"/>
      <c r="L322" s="239"/>
      <c r="M322" s="136"/>
      <c r="N322" s="122">
        <f>+G322</f>
        <v>11320</v>
      </c>
    </row>
    <row r="323" spans="1:14" ht="17.25" x14ac:dyDescent="0.3">
      <c r="A323" s="127">
        <v>2000400429</v>
      </c>
      <c r="B323" s="65">
        <v>3600050733</v>
      </c>
      <c r="C323" s="240">
        <v>3300</v>
      </c>
      <c r="D323" s="240" t="s">
        <v>254</v>
      </c>
      <c r="E323" s="130">
        <v>42975</v>
      </c>
      <c r="F323" s="239">
        <v>40</v>
      </c>
      <c r="G323" s="136">
        <v>1490</v>
      </c>
      <c r="H323" s="122"/>
      <c r="I323" s="239"/>
      <c r="J323" s="239"/>
      <c r="K323" s="130"/>
      <c r="L323" s="239"/>
      <c r="M323" s="136"/>
      <c r="N323" s="122">
        <f>+G323</f>
        <v>1490</v>
      </c>
    </row>
    <row r="324" spans="1:14" ht="17.25" x14ac:dyDescent="0.3">
      <c r="A324" s="127">
        <v>2000400429</v>
      </c>
      <c r="B324" s="65">
        <v>3600227376</v>
      </c>
      <c r="C324" s="240">
        <v>3300</v>
      </c>
      <c r="D324" s="240" t="s">
        <v>254</v>
      </c>
      <c r="E324" s="130">
        <v>42975</v>
      </c>
      <c r="F324" s="239">
        <v>40</v>
      </c>
      <c r="G324" s="136">
        <v>107600</v>
      </c>
      <c r="H324" s="89">
        <v>3600406949</v>
      </c>
      <c r="I324" s="239">
        <v>3300</v>
      </c>
      <c r="J324" s="239" t="s">
        <v>255</v>
      </c>
      <c r="K324" s="130">
        <v>42984</v>
      </c>
      <c r="L324" s="239">
        <v>50</v>
      </c>
      <c r="M324" s="136">
        <v>-107600</v>
      </c>
      <c r="N324" s="122"/>
    </row>
    <row r="325" spans="1:14" ht="17.25" x14ac:dyDescent="0.3">
      <c r="A325" s="127">
        <v>2000400429</v>
      </c>
      <c r="B325" s="65">
        <v>3600227377</v>
      </c>
      <c r="C325" s="240">
        <v>3300</v>
      </c>
      <c r="D325" s="240" t="s">
        <v>254</v>
      </c>
      <c r="E325" s="130">
        <v>42975</v>
      </c>
      <c r="F325" s="239">
        <v>40</v>
      </c>
      <c r="G325" s="136">
        <v>30900</v>
      </c>
      <c r="H325" s="122"/>
      <c r="I325" s="239"/>
      <c r="J325" s="239"/>
      <c r="K325" s="130"/>
      <c r="L325" s="239"/>
      <c r="M325" s="136"/>
      <c r="N325" s="122">
        <f>+G325</f>
        <v>30900</v>
      </c>
    </row>
    <row r="326" spans="1:14" ht="17.25" x14ac:dyDescent="0.3">
      <c r="A326" s="127">
        <v>2000400429</v>
      </c>
      <c r="B326" s="65">
        <v>3600286196</v>
      </c>
      <c r="C326" s="240">
        <v>3300</v>
      </c>
      <c r="D326" s="240" t="s">
        <v>254</v>
      </c>
      <c r="E326" s="130">
        <v>42975</v>
      </c>
      <c r="F326" s="239">
        <v>40</v>
      </c>
      <c r="G326" s="136">
        <v>100000</v>
      </c>
      <c r="H326" s="122"/>
      <c r="I326" s="239"/>
      <c r="J326" s="239"/>
      <c r="K326" s="130"/>
      <c r="L326" s="239"/>
      <c r="M326" s="136"/>
      <c r="N326" s="122">
        <f>+G326</f>
        <v>100000</v>
      </c>
    </row>
    <row r="327" spans="1:14" ht="17.25" x14ac:dyDescent="0.3">
      <c r="A327" s="127">
        <v>2000400429</v>
      </c>
      <c r="B327" s="65">
        <v>3600286197</v>
      </c>
      <c r="C327" s="240">
        <v>3300</v>
      </c>
      <c r="D327" s="240" t="s">
        <v>254</v>
      </c>
      <c r="E327" s="130">
        <v>42975</v>
      </c>
      <c r="F327" s="239">
        <v>40</v>
      </c>
      <c r="G327" s="136">
        <v>85740</v>
      </c>
      <c r="H327" s="89">
        <v>3600451461</v>
      </c>
      <c r="I327" s="239">
        <v>3300</v>
      </c>
      <c r="J327" s="239" t="s">
        <v>255</v>
      </c>
      <c r="K327" s="130">
        <v>43006</v>
      </c>
      <c r="L327" s="239">
        <v>50</v>
      </c>
      <c r="M327" s="136">
        <v>-85740</v>
      </c>
      <c r="N327" s="122"/>
    </row>
    <row r="328" spans="1:14" ht="17.25" x14ac:dyDescent="0.3">
      <c r="A328" s="127">
        <v>2000400429</v>
      </c>
      <c r="B328" s="65">
        <v>3600286198</v>
      </c>
      <c r="C328" s="240">
        <v>3300</v>
      </c>
      <c r="D328" s="240" t="s">
        <v>254</v>
      </c>
      <c r="E328" s="130">
        <v>42975</v>
      </c>
      <c r="F328" s="239">
        <v>40</v>
      </c>
      <c r="G328" s="136">
        <v>2400</v>
      </c>
      <c r="H328" s="89">
        <v>3600452450</v>
      </c>
      <c r="I328" s="239">
        <v>3300</v>
      </c>
      <c r="J328" s="239" t="s">
        <v>255</v>
      </c>
      <c r="K328" s="130">
        <v>42997</v>
      </c>
      <c r="L328" s="239">
        <v>50</v>
      </c>
      <c r="M328" s="136">
        <v>-2400</v>
      </c>
      <c r="N328" s="122"/>
    </row>
    <row r="329" spans="1:14" ht="17.25" x14ac:dyDescent="0.3">
      <c r="A329" s="127">
        <v>2000400429</v>
      </c>
      <c r="B329" s="65">
        <v>3600286199</v>
      </c>
      <c r="C329" s="240">
        <v>3300</v>
      </c>
      <c r="D329" s="240" t="s">
        <v>254</v>
      </c>
      <c r="E329" s="130">
        <v>42975</v>
      </c>
      <c r="F329" s="239">
        <v>40</v>
      </c>
      <c r="G329" s="136">
        <v>87400</v>
      </c>
      <c r="H329" s="122"/>
      <c r="I329" s="239"/>
      <c r="J329" s="239"/>
      <c r="K329" s="130"/>
      <c r="L329" s="239"/>
      <c r="M329" s="136"/>
      <c r="N329" s="122">
        <f>+G329</f>
        <v>87400</v>
      </c>
    </row>
    <row r="330" spans="1:14" ht="17.25" x14ac:dyDescent="0.3">
      <c r="A330" s="127">
        <v>2000400429</v>
      </c>
      <c r="B330" s="65">
        <v>3600286200</v>
      </c>
      <c r="C330" s="240">
        <v>3300</v>
      </c>
      <c r="D330" s="240" t="s">
        <v>254</v>
      </c>
      <c r="E330" s="130">
        <v>42975</v>
      </c>
      <c r="F330" s="239">
        <v>40</v>
      </c>
      <c r="G330" s="136">
        <v>7162</v>
      </c>
      <c r="H330" s="89">
        <v>100296802</v>
      </c>
      <c r="I330" s="239">
        <v>3300</v>
      </c>
      <c r="J330" s="239" t="s">
        <v>256</v>
      </c>
      <c r="K330" s="130">
        <v>43004</v>
      </c>
      <c r="L330" s="239">
        <v>50</v>
      </c>
      <c r="M330" s="136">
        <v>-350</v>
      </c>
      <c r="N330" s="122"/>
    </row>
    <row r="331" spans="1:14" ht="17.25" x14ac:dyDescent="0.3">
      <c r="A331" s="127">
        <v>2000400429</v>
      </c>
      <c r="B331" s="65"/>
      <c r="C331" s="240"/>
      <c r="D331" s="240"/>
      <c r="E331" s="130"/>
      <c r="F331" s="239"/>
      <c r="G331" s="136"/>
      <c r="H331" s="89">
        <v>3600449644</v>
      </c>
      <c r="I331" s="239">
        <v>3300</v>
      </c>
      <c r="J331" s="239" t="s">
        <v>255</v>
      </c>
      <c r="K331" s="130">
        <v>43004</v>
      </c>
      <c r="L331" s="239">
        <v>50</v>
      </c>
      <c r="M331" s="136">
        <v>-6812</v>
      </c>
      <c r="N331" s="122"/>
    </row>
    <row r="332" spans="1:14" ht="17.25" x14ac:dyDescent="0.3">
      <c r="A332" s="127">
        <v>2000400429</v>
      </c>
      <c r="B332" s="65">
        <v>3600295881</v>
      </c>
      <c r="C332" s="240">
        <v>3300</v>
      </c>
      <c r="D332" s="240" t="s">
        <v>254</v>
      </c>
      <c r="E332" s="130">
        <v>42975</v>
      </c>
      <c r="F332" s="239">
        <v>40</v>
      </c>
      <c r="G332" s="136">
        <v>9624</v>
      </c>
      <c r="H332" s="89">
        <v>3600444638</v>
      </c>
      <c r="I332" s="239">
        <v>3300</v>
      </c>
      <c r="J332" s="239" t="s">
        <v>255</v>
      </c>
      <c r="K332" s="130">
        <v>43000</v>
      </c>
      <c r="L332" s="239">
        <v>50</v>
      </c>
      <c r="M332" s="136">
        <v>-9624</v>
      </c>
      <c r="N332" s="122"/>
    </row>
    <row r="333" spans="1:14" ht="17.25" x14ac:dyDescent="0.3">
      <c r="A333" s="127">
        <v>2000400429</v>
      </c>
      <c r="B333" s="65">
        <v>3600295882</v>
      </c>
      <c r="C333" s="240">
        <v>3300</v>
      </c>
      <c r="D333" s="240" t="s">
        <v>254</v>
      </c>
      <c r="E333" s="130">
        <v>42975</v>
      </c>
      <c r="F333" s="239">
        <v>40</v>
      </c>
      <c r="G333" s="136">
        <v>8602</v>
      </c>
      <c r="H333" s="89">
        <v>100278369</v>
      </c>
      <c r="I333" s="239">
        <v>3300</v>
      </c>
      <c r="J333" s="239" t="s">
        <v>256</v>
      </c>
      <c r="K333" s="130">
        <v>42999</v>
      </c>
      <c r="L333" s="239">
        <v>50</v>
      </c>
      <c r="M333" s="136">
        <v>-1052</v>
      </c>
      <c r="N333" s="122"/>
    </row>
    <row r="334" spans="1:14" ht="17.25" x14ac:dyDescent="0.3">
      <c r="A334" s="127">
        <v>2000400429</v>
      </c>
      <c r="B334" s="65"/>
      <c r="C334" s="240"/>
      <c r="D334" s="240"/>
      <c r="E334" s="130"/>
      <c r="F334" s="239"/>
      <c r="G334" s="136"/>
      <c r="H334" s="89">
        <v>3600448318</v>
      </c>
      <c r="I334" s="239">
        <v>3300</v>
      </c>
      <c r="J334" s="239" t="s">
        <v>255</v>
      </c>
      <c r="K334" s="130">
        <v>42999</v>
      </c>
      <c r="L334" s="239">
        <v>50</v>
      </c>
      <c r="M334" s="136">
        <v>-7550</v>
      </c>
      <c r="N334" s="122"/>
    </row>
    <row r="335" spans="1:14" ht="17.25" x14ac:dyDescent="0.3">
      <c r="A335" s="127">
        <v>2000400429</v>
      </c>
      <c r="B335" s="65">
        <v>3600295883</v>
      </c>
      <c r="C335" s="240">
        <v>3300</v>
      </c>
      <c r="D335" s="240" t="s">
        <v>254</v>
      </c>
      <c r="E335" s="130">
        <v>42975</v>
      </c>
      <c r="F335" s="239">
        <v>40</v>
      </c>
      <c r="G335" s="136">
        <v>10000</v>
      </c>
      <c r="H335" s="122"/>
      <c r="I335" s="239"/>
      <c r="J335" s="239"/>
      <c r="K335" s="130"/>
      <c r="L335" s="239"/>
      <c r="M335" s="136"/>
      <c r="N335" s="122">
        <f>+G335</f>
        <v>10000</v>
      </c>
    </row>
    <row r="336" spans="1:14" ht="17.25" x14ac:dyDescent="0.3">
      <c r="A336" s="127">
        <v>2000400429</v>
      </c>
      <c r="B336" s="65">
        <v>3600295884</v>
      </c>
      <c r="C336" s="240">
        <v>3300</v>
      </c>
      <c r="D336" s="240" t="s">
        <v>254</v>
      </c>
      <c r="E336" s="130">
        <v>42975</v>
      </c>
      <c r="F336" s="239">
        <v>40</v>
      </c>
      <c r="G336" s="136">
        <v>25760</v>
      </c>
      <c r="H336" s="89">
        <v>100290437</v>
      </c>
      <c r="I336" s="239">
        <v>3300</v>
      </c>
      <c r="J336" s="239" t="s">
        <v>255</v>
      </c>
      <c r="K336" s="130">
        <v>43003</v>
      </c>
      <c r="L336" s="239">
        <v>50</v>
      </c>
      <c r="M336" s="136">
        <v>-650</v>
      </c>
      <c r="N336" s="122"/>
    </row>
    <row r="337" spans="1:14" ht="17.25" x14ac:dyDescent="0.3">
      <c r="A337" s="127">
        <v>2000400429</v>
      </c>
      <c r="B337" s="65"/>
      <c r="C337" s="240"/>
      <c r="D337" s="240"/>
      <c r="E337" s="130"/>
      <c r="F337" s="239"/>
      <c r="G337" s="136"/>
      <c r="H337" s="89">
        <v>3600447991</v>
      </c>
      <c r="I337" s="239">
        <v>3300</v>
      </c>
      <c r="J337" s="239" t="s">
        <v>255</v>
      </c>
      <c r="K337" s="130">
        <v>43003</v>
      </c>
      <c r="L337" s="239">
        <v>50</v>
      </c>
      <c r="M337" s="136">
        <v>-25110</v>
      </c>
      <c r="N337" s="122"/>
    </row>
    <row r="338" spans="1:14" ht="17.25" x14ac:dyDescent="0.3">
      <c r="A338" s="127">
        <v>2000400429</v>
      </c>
      <c r="B338" s="65">
        <v>3600295885</v>
      </c>
      <c r="C338" s="240">
        <v>3300</v>
      </c>
      <c r="D338" s="240" t="s">
        <v>254</v>
      </c>
      <c r="E338" s="130">
        <v>42975</v>
      </c>
      <c r="F338" s="239">
        <v>40</v>
      </c>
      <c r="G338" s="136">
        <v>33168</v>
      </c>
      <c r="H338" s="122"/>
      <c r="I338" s="239"/>
      <c r="J338" s="239"/>
      <c r="K338" s="130"/>
      <c r="L338" s="239"/>
      <c r="M338" s="136"/>
      <c r="N338" s="122">
        <f>+G338</f>
        <v>33168</v>
      </c>
    </row>
    <row r="339" spans="1:14" ht="17.25" x14ac:dyDescent="0.3">
      <c r="A339" s="127">
        <v>2000400429</v>
      </c>
      <c r="B339" s="65">
        <v>3600301593</v>
      </c>
      <c r="C339" s="240">
        <v>3300</v>
      </c>
      <c r="D339" s="240" t="s">
        <v>254</v>
      </c>
      <c r="E339" s="130">
        <v>42975</v>
      </c>
      <c r="F339" s="239">
        <v>40</v>
      </c>
      <c r="G339" s="136">
        <v>10000</v>
      </c>
      <c r="H339" s="122"/>
      <c r="I339" s="239"/>
      <c r="J339" s="239"/>
      <c r="K339" s="130"/>
      <c r="L339" s="239"/>
      <c r="M339" s="136"/>
      <c r="N339" s="122">
        <f>+G339</f>
        <v>10000</v>
      </c>
    </row>
    <row r="340" spans="1:14" ht="17.25" x14ac:dyDescent="0.3">
      <c r="A340" s="127">
        <v>2000400429</v>
      </c>
      <c r="B340" s="65">
        <v>3600305985</v>
      </c>
      <c r="C340" s="240">
        <v>3300</v>
      </c>
      <c r="D340" s="240" t="s">
        <v>254</v>
      </c>
      <c r="E340" s="130">
        <v>42975</v>
      </c>
      <c r="F340" s="239">
        <v>40</v>
      </c>
      <c r="G340" s="136">
        <v>10000</v>
      </c>
      <c r="H340" s="122"/>
      <c r="I340" s="239"/>
      <c r="J340" s="239"/>
      <c r="K340" s="130"/>
      <c r="L340" s="239"/>
      <c r="M340" s="136"/>
      <c r="N340" s="122">
        <f>+G340</f>
        <v>10000</v>
      </c>
    </row>
    <row r="341" spans="1:14" ht="17.25" x14ac:dyDescent="0.3">
      <c r="A341" s="127">
        <v>2000400429</v>
      </c>
      <c r="B341" s="65">
        <v>3600305986</v>
      </c>
      <c r="C341" s="240">
        <v>3300</v>
      </c>
      <c r="D341" s="240" t="s">
        <v>254</v>
      </c>
      <c r="E341" s="130">
        <v>42975</v>
      </c>
      <c r="F341" s="239">
        <v>40</v>
      </c>
      <c r="G341" s="136">
        <v>15680</v>
      </c>
      <c r="H341" s="89">
        <v>3600452627</v>
      </c>
      <c r="I341" s="239">
        <v>3300</v>
      </c>
      <c r="J341" s="239" t="s">
        <v>255</v>
      </c>
      <c r="K341" s="130">
        <v>42998</v>
      </c>
      <c r="L341" s="239">
        <v>50</v>
      </c>
      <c r="M341" s="136">
        <v>-15680</v>
      </c>
      <c r="N341" s="122"/>
    </row>
    <row r="342" spans="1:14" ht="17.25" x14ac:dyDescent="0.3">
      <c r="A342" s="127">
        <v>2000400429</v>
      </c>
      <c r="B342" s="65">
        <v>3600305987</v>
      </c>
      <c r="C342" s="240">
        <v>3300</v>
      </c>
      <c r="D342" s="240" t="s">
        <v>254</v>
      </c>
      <c r="E342" s="130">
        <v>42975</v>
      </c>
      <c r="F342" s="239">
        <v>40</v>
      </c>
      <c r="G342" s="136">
        <v>100000</v>
      </c>
      <c r="H342" s="122"/>
      <c r="I342" s="239"/>
      <c r="J342" s="239"/>
      <c r="K342" s="130"/>
      <c r="L342" s="239"/>
      <c r="M342" s="136"/>
      <c r="N342" s="122">
        <f>+G342</f>
        <v>100000</v>
      </c>
    </row>
    <row r="343" spans="1:14" ht="17.25" x14ac:dyDescent="0.3">
      <c r="A343" s="127">
        <v>2000400429</v>
      </c>
      <c r="B343" s="65">
        <v>3600312391</v>
      </c>
      <c r="C343" s="240">
        <v>3300</v>
      </c>
      <c r="D343" s="240" t="s">
        <v>254</v>
      </c>
      <c r="E343" s="130">
        <v>42975</v>
      </c>
      <c r="F343" s="239">
        <v>40</v>
      </c>
      <c r="G343" s="136">
        <v>4000</v>
      </c>
      <c r="H343" s="89">
        <v>3600454002</v>
      </c>
      <c r="I343" s="239">
        <v>3300</v>
      </c>
      <c r="J343" s="239" t="s">
        <v>255</v>
      </c>
      <c r="K343" s="130">
        <v>42997</v>
      </c>
      <c r="L343" s="239">
        <v>50</v>
      </c>
      <c r="M343" s="136">
        <v>-4000</v>
      </c>
      <c r="N343" s="122"/>
    </row>
    <row r="344" spans="1:14" ht="17.25" x14ac:dyDescent="0.3">
      <c r="A344" s="127">
        <v>2000400429</v>
      </c>
      <c r="B344" s="65">
        <v>3600312392</v>
      </c>
      <c r="C344" s="240">
        <v>3300</v>
      </c>
      <c r="D344" s="240" t="s">
        <v>254</v>
      </c>
      <c r="E344" s="130">
        <v>42975</v>
      </c>
      <c r="F344" s="239">
        <v>40</v>
      </c>
      <c r="G344" s="136">
        <v>8032</v>
      </c>
      <c r="H344" s="89">
        <v>3600450384</v>
      </c>
      <c r="I344" s="239">
        <v>3300</v>
      </c>
      <c r="J344" s="239" t="s">
        <v>255</v>
      </c>
      <c r="K344" s="130">
        <v>43004</v>
      </c>
      <c r="L344" s="239">
        <v>50</v>
      </c>
      <c r="M344" s="136">
        <v>-8032</v>
      </c>
      <c r="N344" s="122"/>
    </row>
    <row r="345" spans="1:14" ht="17.25" x14ac:dyDescent="0.3">
      <c r="A345" s="127">
        <v>2000400429</v>
      </c>
      <c r="B345" s="65">
        <v>3600312666</v>
      </c>
      <c r="C345" s="240">
        <v>3300</v>
      </c>
      <c r="D345" s="240" t="s">
        <v>254</v>
      </c>
      <c r="E345" s="130">
        <v>42975</v>
      </c>
      <c r="F345" s="239">
        <v>40</v>
      </c>
      <c r="G345" s="136">
        <v>9524</v>
      </c>
      <c r="H345" s="89">
        <v>3600452666</v>
      </c>
      <c r="I345" s="239">
        <v>3300</v>
      </c>
      <c r="J345" s="239" t="s">
        <v>255</v>
      </c>
      <c r="K345" s="130">
        <v>43004</v>
      </c>
      <c r="L345" s="239">
        <v>50</v>
      </c>
      <c r="M345" s="136">
        <v>-9524</v>
      </c>
      <c r="N345" s="122"/>
    </row>
    <row r="346" spans="1:14" ht="17.25" x14ac:dyDescent="0.3">
      <c r="A346" s="127">
        <v>2000400429</v>
      </c>
      <c r="B346" s="65">
        <v>3600312667</v>
      </c>
      <c r="C346" s="240">
        <v>3300</v>
      </c>
      <c r="D346" s="240" t="s">
        <v>254</v>
      </c>
      <c r="E346" s="130">
        <v>42975</v>
      </c>
      <c r="F346" s="239">
        <v>40</v>
      </c>
      <c r="G346" s="136">
        <v>10000</v>
      </c>
      <c r="H346" s="122"/>
      <c r="I346" s="239"/>
      <c r="J346" s="239"/>
      <c r="K346" s="130"/>
      <c r="L346" s="239"/>
      <c r="M346" s="136"/>
      <c r="N346" s="122">
        <f>+G346</f>
        <v>10000</v>
      </c>
    </row>
    <row r="347" spans="1:14" ht="17.25" x14ac:dyDescent="0.3">
      <c r="A347" s="127">
        <v>2000400429</v>
      </c>
      <c r="B347" s="65">
        <v>3600312668</v>
      </c>
      <c r="C347" s="240">
        <v>3300</v>
      </c>
      <c r="D347" s="240" t="s">
        <v>254</v>
      </c>
      <c r="E347" s="130">
        <v>42975</v>
      </c>
      <c r="F347" s="239">
        <v>40</v>
      </c>
      <c r="G347" s="136">
        <v>7162</v>
      </c>
      <c r="H347" s="89">
        <v>3600450111</v>
      </c>
      <c r="I347" s="239">
        <v>3300</v>
      </c>
      <c r="J347" s="239" t="s">
        <v>255</v>
      </c>
      <c r="K347" s="130">
        <v>43004</v>
      </c>
      <c r="L347" s="239">
        <v>50</v>
      </c>
      <c r="M347" s="136">
        <v>-6812</v>
      </c>
      <c r="N347" s="122"/>
    </row>
    <row r="348" spans="1:14" ht="17.25" x14ac:dyDescent="0.3">
      <c r="A348" s="127">
        <v>2000400429</v>
      </c>
      <c r="B348" s="65"/>
      <c r="C348" s="240"/>
      <c r="D348" s="240"/>
      <c r="E348" s="130"/>
      <c r="F348" s="239"/>
      <c r="G348" s="136"/>
      <c r="H348" s="89">
        <v>100295041</v>
      </c>
      <c r="I348" s="239">
        <v>3300</v>
      </c>
      <c r="J348" s="239" t="s">
        <v>256</v>
      </c>
      <c r="K348" s="130">
        <v>43004</v>
      </c>
      <c r="L348" s="239">
        <v>50</v>
      </c>
      <c r="M348" s="136">
        <v>-350</v>
      </c>
      <c r="N348" s="122"/>
    </row>
    <row r="349" spans="1:14" ht="17.25" x14ac:dyDescent="0.3">
      <c r="A349" s="127">
        <v>2000400429</v>
      </c>
      <c r="B349" s="65">
        <v>3600312669</v>
      </c>
      <c r="C349" s="240">
        <v>3300</v>
      </c>
      <c r="D349" s="240" t="s">
        <v>254</v>
      </c>
      <c r="E349" s="130">
        <v>42975</v>
      </c>
      <c r="F349" s="239">
        <v>40</v>
      </c>
      <c r="G349" s="136">
        <v>6240</v>
      </c>
      <c r="H349" s="89">
        <v>100280869</v>
      </c>
      <c r="I349" s="239">
        <v>3300</v>
      </c>
      <c r="J349" s="239" t="s">
        <v>256</v>
      </c>
      <c r="K349" s="130">
        <v>42997</v>
      </c>
      <c r="L349" s="239">
        <v>50</v>
      </c>
      <c r="M349" s="136">
        <v>-500</v>
      </c>
      <c r="N349" s="122"/>
    </row>
    <row r="350" spans="1:14" ht="17.25" x14ac:dyDescent="0.3">
      <c r="A350" s="127">
        <v>2000400429</v>
      </c>
      <c r="B350" s="65"/>
      <c r="C350" s="240"/>
      <c r="D350" s="240"/>
      <c r="E350" s="130"/>
      <c r="F350" s="239"/>
      <c r="G350" s="136"/>
      <c r="H350" s="89">
        <v>3600447752</v>
      </c>
      <c r="I350" s="239">
        <v>3300</v>
      </c>
      <c r="J350" s="239" t="s">
        <v>255</v>
      </c>
      <c r="K350" s="130">
        <v>42997</v>
      </c>
      <c r="L350" s="239">
        <v>50</v>
      </c>
      <c r="M350" s="136">
        <v>-5740</v>
      </c>
      <c r="N350" s="122"/>
    </row>
    <row r="351" spans="1:14" ht="17.25" x14ac:dyDescent="0.3">
      <c r="A351" s="127">
        <v>2000400429</v>
      </c>
      <c r="B351" s="65">
        <v>3600329071</v>
      </c>
      <c r="C351" s="240">
        <v>3300</v>
      </c>
      <c r="D351" s="240" t="s">
        <v>254</v>
      </c>
      <c r="E351" s="130">
        <v>42975</v>
      </c>
      <c r="F351" s="239">
        <v>40</v>
      </c>
      <c r="G351" s="136">
        <v>200000</v>
      </c>
      <c r="H351" s="89">
        <v>3600406952</v>
      </c>
      <c r="I351" s="239">
        <v>3300</v>
      </c>
      <c r="J351" s="239" t="s">
        <v>255</v>
      </c>
      <c r="K351" s="130">
        <v>42986</v>
      </c>
      <c r="L351" s="239">
        <v>50</v>
      </c>
      <c r="M351" s="136">
        <v>-200000</v>
      </c>
      <c r="N351" s="122"/>
    </row>
    <row r="352" spans="1:14" ht="17.25" x14ac:dyDescent="0.3">
      <c r="A352" s="127">
        <v>2000400429</v>
      </c>
      <c r="B352" s="65">
        <v>3600329765</v>
      </c>
      <c r="C352" s="240">
        <v>3300</v>
      </c>
      <c r="D352" s="240" t="s">
        <v>254</v>
      </c>
      <c r="E352" s="130">
        <v>42975</v>
      </c>
      <c r="F352" s="239">
        <v>40</v>
      </c>
      <c r="G352" s="136">
        <v>3820</v>
      </c>
      <c r="H352" s="89">
        <v>3600345637</v>
      </c>
      <c r="I352" s="239">
        <v>3300</v>
      </c>
      <c r="J352" s="239" t="s">
        <v>255</v>
      </c>
      <c r="K352" s="130">
        <v>42997</v>
      </c>
      <c r="L352" s="239">
        <v>50</v>
      </c>
      <c r="M352" s="136">
        <v>-3820</v>
      </c>
      <c r="N352" s="122"/>
    </row>
    <row r="353" spans="1:14" ht="17.25" x14ac:dyDescent="0.3">
      <c r="A353" s="127">
        <v>2000400429</v>
      </c>
      <c r="B353" s="65">
        <v>3600329766</v>
      </c>
      <c r="C353" s="240">
        <v>3300</v>
      </c>
      <c r="D353" s="240" t="s">
        <v>254</v>
      </c>
      <c r="E353" s="130">
        <v>42975</v>
      </c>
      <c r="F353" s="239">
        <v>40</v>
      </c>
      <c r="G353" s="136">
        <v>7000</v>
      </c>
      <c r="H353" s="122"/>
      <c r="I353" s="239"/>
      <c r="J353" s="239"/>
      <c r="K353" s="130"/>
      <c r="L353" s="239"/>
      <c r="M353" s="136"/>
      <c r="N353" s="122">
        <f>+G353</f>
        <v>7000</v>
      </c>
    </row>
    <row r="354" spans="1:14" ht="17.25" x14ac:dyDescent="0.3">
      <c r="A354" s="127">
        <v>2000400429</v>
      </c>
      <c r="B354" s="65">
        <v>3600329767</v>
      </c>
      <c r="C354" s="240">
        <v>3300</v>
      </c>
      <c r="D354" s="240" t="s">
        <v>254</v>
      </c>
      <c r="E354" s="130">
        <v>42975</v>
      </c>
      <c r="F354" s="239">
        <v>40</v>
      </c>
      <c r="G354" s="136">
        <v>29700</v>
      </c>
      <c r="H354" s="89">
        <v>3600430191</v>
      </c>
      <c r="I354" s="239">
        <v>3300</v>
      </c>
      <c r="J354" s="239" t="s">
        <v>255</v>
      </c>
      <c r="K354" s="130">
        <v>43004</v>
      </c>
      <c r="L354" s="239">
        <v>50</v>
      </c>
      <c r="M354" s="136">
        <v>-29700</v>
      </c>
      <c r="N354" s="122"/>
    </row>
    <row r="355" spans="1:14" ht="17.25" x14ac:dyDescent="0.3">
      <c r="A355" s="127">
        <v>2000400429</v>
      </c>
      <c r="B355" s="65">
        <v>3600329768</v>
      </c>
      <c r="C355" s="240">
        <v>3300</v>
      </c>
      <c r="D355" s="240" t="s">
        <v>254</v>
      </c>
      <c r="E355" s="130">
        <v>42975</v>
      </c>
      <c r="F355" s="239">
        <v>40</v>
      </c>
      <c r="G355" s="136">
        <v>1110</v>
      </c>
      <c r="H355" s="122"/>
      <c r="I355" s="239"/>
      <c r="J355" s="239"/>
      <c r="K355" s="130"/>
      <c r="L355" s="239"/>
      <c r="M355" s="136"/>
      <c r="N355" s="122">
        <f>+G355</f>
        <v>1110</v>
      </c>
    </row>
    <row r="356" spans="1:14" ht="17.25" x14ac:dyDescent="0.3">
      <c r="A356" s="127">
        <v>2000400429</v>
      </c>
      <c r="B356" s="65">
        <v>3600332201</v>
      </c>
      <c r="C356" s="240">
        <v>3300</v>
      </c>
      <c r="D356" s="240" t="s">
        <v>254</v>
      </c>
      <c r="E356" s="130">
        <v>42975</v>
      </c>
      <c r="F356" s="239">
        <v>40</v>
      </c>
      <c r="G356" s="136">
        <v>10000</v>
      </c>
      <c r="H356" s="89">
        <v>3600082229</v>
      </c>
      <c r="I356" s="239">
        <v>3300</v>
      </c>
      <c r="J356" s="239" t="s">
        <v>255</v>
      </c>
      <c r="K356" s="130">
        <v>42992</v>
      </c>
      <c r="L356" s="239">
        <v>50</v>
      </c>
      <c r="M356" s="136">
        <v>-10000</v>
      </c>
      <c r="N356" s="122"/>
    </row>
    <row r="357" spans="1:14" ht="17.25" x14ac:dyDescent="0.3">
      <c r="A357" s="127">
        <v>2000400429</v>
      </c>
      <c r="B357" s="65">
        <v>3600332514</v>
      </c>
      <c r="C357" s="240">
        <v>3300</v>
      </c>
      <c r="D357" s="240" t="s">
        <v>254</v>
      </c>
      <c r="E357" s="130">
        <v>42975</v>
      </c>
      <c r="F357" s="239">
        <v>40</v>
      </c>
      <c r="G357" s="136">
        <v>6520</v>
      </c>
      <c r="H357" s="89">
        <v>3600082230</v>
      </c>
      <c r="I357" s="239">
        <v>3300</v>
      </c>
      <c r="J357" s="239" t="s">
        <v>255</v>
      </c>
      <c r="K357" s="130">
        <v>42992</v>
      </c>
      <c r="L357" s="239">
        <v>50</v>
      </c>
      <c r="M357" s="136">
        <v>-6520</v>
      </c>
      <c r="N357" s="122"/>
    </row>
    <row r="358" spans="1:14" ht="17.25" x14ac:dyDescent="0.3">
      <c r="A358" s="127">
        <v>2000400429</v>
      </c>
      <c r="B358" s="65">
        <v>3600332515</v>
      </c>
      <c r="C358" s="240">
        <v>3300</v>
      </c>
      <c r="D358" s="240" t="s">
        <v>254</v>
      </c>
      <c r="E358" s="130">
        <v>42975</v>
      </c>
      <c r="F358" s="239">
        <v>40</v>
      </c>
      <c r="G358" s="136">
        <v>6484</v>
      </c>
      <c r="H358" s="122"/>
      <c r="I358" s="239"/>
      <c r="J358" s="239"/>
      <c r="K358" s="130"/>
      <c r="L358" s="239"/>
      <c r="M358" s="136"/>
      <c r="N358" s="122">
        <f>+G358</f>
        <v>6484</v>
      </c>
    </row>
    <row r="359" spans="1:14" ht="17.25" x14ac:dyDescent="0.3">
      <c r="A359" s="193">
        <v>2000400429</v>
      </c>
      <c r="B359" s="176">
        <v>3600332516</v>
      </c>
      <c r="C359" s="177">
        <v>3300</v>
      </c>
      <c r="D359" s="177" t="s">
        <v>254</v>
      </c>
      <c r="E359" s="178">
        <v>42975</v>
      </c>
      <c r="F359" s="181">
        <v>40</v>
      </c>
      <c r="G359" s="179">
        <v>3160</v>
      </c>
      <c r="H359" s="180">
        <v>3600437951</v>
      </c>
      <c r="I359" s="181">
        <v>3300</v>
      </c>
      <c r="J359" s="181" t="s">
        <v>255</v>
      </c>
      <c r="K359" s="178">
        <v>42982</v>
      </c>
      <c r="L359" s="181">
        <v>50</v>
      </c>
      <c r="M359" s="179">
        <f>-G359</f>
        <v>-3160</v>
      </c>
      <c r="N359" s="122"/>
    </row>
    <row r="360" spans="1:14" ht="17.25" x14ac:dyDescent="0.3">
      <c r="A360" s="127">
        <v>2000400429</v>
      </c>
      <c r="B360" s="65">
        <v>3600332517</v>
      </c>
      <c r="C360" s="240">
        <v>3300</v>
      </c>
      <c r="D360" s="240" t="s">
        <v>254</v>
      </c>
      <c r="E360" s="130">
        <v>42975</v>
      </c>
      <c r="F360" s="239">
        <v>40</v>
      </c>
      <c r="G360" s="136">
        <v>5800</v>
      </c>
      <c r="H360" s="89">
        <v>3600082231</v>
      </c>
      <c r="I360" s="239">
        <v>3300</v>
      </c>
      <c r="J360" s="239" t="s">
        <v>255</v>
      </c>
      <c r="K360" s="130">
        <v>42992</v>
      </c>
      <c r="L360" s="239">
        <v>50</v>
      </c>
      <c r="M360" s="136">
        <v>-5800</v>
      </c>
      <c r="N360" s="122"/>
    </row>
    <row r="361" spans="1:14" ht="17.25" x14ac:dyDescent="0.3">
      <c r="A361" s="127">
        <v>2000400429</v>
      </c>
      <c r="B361" s="65">
        <v>3600333409</v>
      </c>
      <c r="C361" s="240">
        <v>3300</v>
      </c>
      <c r="D361" s="240" t="s">
        <v>254</v>
      </c>
      <c r="E361" s="130">
        <v>42975</v>
      </c>
      <c r="F361" s="239">
        <v>40</v>
      </c>
      <c r="G361" s="136">
        <v>10000</v>
      </c>
      <c r="H361" s="89">
        <v>3600451460</v>
      </c>
      <c r="I361" s="239">
        <v>3300</v>
      </c>
      <c r="J361" s="239" t="s">
        <v>255</v>
      </c>
      <c r="K361" s="130">
        <v>43006</v>
      </c>
      <c r="L361" s="239">
        <v>50</v>
      </c>
      <c r="M361" s="136">
        <v>-10000</v>
      </c>
      <c r="N361" s="122"/>
    </row>
    <row r="362" spans="1:14" ht="17.25" x14ac:dyDescent="0.3">
      <c r="A362" s="127">
        <v>2000400429</v>
      </c>
      <c r="B362" s="65">
        <v>3600333410</v>
      </c>
      <c r="C362" s="240">
        <v>3300</v>
      </c>
      <c r="D362" s="240" t="s">
        <v>254</v>
      </c>
      <c r="E362" s="130">
        <v>42975</v>
      </c>
      <c r="F362" s="239">
        <v>40</v>
      </c>
      <c r="G362" s="136">
        <v>50000</v>
      </c>
      <c r="H362" s="122"/>
      <c r="I362" s="239"/>
      <c r="J362" s="239"/>
      <c r="K362" s="130"/>
      <c r="L362" s="239"/>
      <c r="M362" s="136"/>
      <c r="N362" s="122">
        <f>+G362</f>
        <v>50000</v>
      </c>
    </row>
    <row r="363" spans="1:14" ht="17.25" x14ac:dyDescent="0.3">
      <c r="A363" s="127">
        <v>2000400429</v>
      </c>
      <c r="B363" s="65">
        <v>3600334201</v>
      </c>
      <c r="C363" s="240">
        <v>3300</v>
      </c>
      <c r="D363" s="240" t="s">
        <v>254</v>
      </c>
      <c r="E363" s="130">
        <v>42975</v>
      </c>
      <c r="F363" s="239">
        <v>40</v>
      </c>
      <c r="G363" s="136">
        <v>432400</v>
      </c>
      <c r="H363" s="122"/>
      <c r="I363" s="239"/>
      <c r="J363" s="239"/>
      <c r="K363" s="130"/>
      <c r="L363" s="239"/>
      <c r="M363" s="136"/>
      <c r="N363" s="122">
        <f>+G363</f>
        <v>432400</v>
      </c>
    </row>
    <row r="364" spans="1:14" ht="17.25" x14ac:dyDescent="0.3">
      <c r="A364" s="127">
        <v>2000400429</v>
      </c>
      <c r="B364" s="65">
        <v>3600334202</v>
      </c>
      <c r="C364" s="240">
        <v>3300</v>
      </c>
      <c r="D364" s="240" t="s">
        <v>254</v>
      </c>
      <c r="E364" s="130">
        <v>42975</v>
      </c>
      <c r="F364" s="239">
        <v>40</v>
      </c>
      <c r="G364" s="136">
        <v>50000</v>
      </c>
      <c r="H364" s="122"/>
      <c r="I364" s="239"/>
      <c r="J364" s="239"/>
      <c r="K364" s="130"/>
      <c r="L364" s="239"/>
      <c r="M364" s="136"/>
      <c r="N364" s="122">
        <f>+G364</f>
        <v>50000</v>
      </c>
    </row>
    <row r="365" spans="1:14" ht="17.25" x14ac:dyDescent="0.3">
      <c r="A365" s="127">
        <v>2000400429</v>
      </c>
      <c r="B365" s="65">
        <v>3600330023</v>
      </c>
      <c r="C365" s="240">
        <v>3300</v>
      </c>
      <c r="D365" s="240" t="s">
        <v>254</v>
      </c>
      <c r="E365" s="130">
        <v>42976</v>
      </c>
      <c r="F365" s="239">
        <v>40</v>
      </c>
      <c r="G365" s="136">
        <v>9920</v>
      </c>
      <c r="H365" s="122"/>
      <c r="I365" s="239"/>
      <c r="J365" s="239"/>
      <c r="K365" s="130"/>
      <c r="L365" s="239"/>
      <c r="M365" s="136"/>
      <c r="N365" s="122">
        <f>+G365</f>
        <v>9920</v>
      </c>
    </row>
    <row r="366" spans="1:14" ht="17.25" x14ac:dyDescent="0.3">
      <c r="A366" s="127">
        <v>2000400429</v>
      </c>
      <c r="B366" s="65">
        <v>3600331039</v>
      </c>
      <c r="C366" s="240">
        <v>3300</v>
      </c>
      <c r="D366" s="240" t="s">
        <v>254</v>
      </c>
      <c r="E366" s="130">
        <v>42976</v>
      </c>
      <c r="F366" s="239">
        <v>40</v>
      </c>
      <c r="G366" s="136">
        <v>8280</v>
      </c>
      <c r="H366" s="89">
        <v>3600448145</v>
      </c>
      <c r="I366" s="239">
        <v>3300</v>
      </c>
      <c r="J366" s="239" t="s">
        <v>255</v>
      </c>
      <c r="K366" s="130">
        <v>42998</v>
      </c>
      <c r="L366" s="239">
        <v>50</v>
      </c>
      <c r="M366" s="136">
        <v>-7680</v>
      </c>
      <c r="N366" s="122"/>
    </row>
    <row r="367" spans="1:14" ht="17.25" x14ac:dyDescent="0.3">
      <c r="A367" s="127">
        <v>2000400429</v>
      </c>
      <c r="B367" s="65"/>
      <c r="C367" s="240"/>
      <c r="D367" s="240"/>
      <c r="E367" s="130"/>
      <c r="F367" s="239"/>
      <c r="G367" s="136"/>
      <c r="H367" s="89">
        <v>100280940</v>
      </c>
      <c r="I367" s="239">
        <v>3300</v>
      </c>
      <c r="J367" s="239" t="s">
        <v>256</v>
      </c>
      <c r="K367" s="130">
        <v>42998</v>
      </c>
      <c r="L367" s="239">
        <v>50</v>
      </c>
      <c r="M367" s="136">
        <v>-600</v>
      </c>
      <c r="N367" s="122"/>
    </row>
    <row r="368" spans="1:14" ht="17.25" x14ac:dyDescent="0.3">
      <c r="A368" s="127">
        <v>2000400429</v>
      </c>
      <c r="B368" s="65">
        <v>3600335075</v>
      </c>
      <c r="C368" s="240">
        <v>3300</v>
      </c>
      <c r="D368" s="240" t="s">
        <v>254</v>
      </c>
      <c r="E368" s="130">
        <v>42976</v>
      </c>
      <c r="F368" s="239">
        <v>40</v>
      </c>
      <c r="G368" s="136">
        <v>192720</v>
      </c>
      <c r="H368" s="89">
        <v>100287152</v>
      </c>
      <c r="I368" s="239">
        <v>3300</v>
      </c>
      <c r="J368" s="239" t="s">
        <v>255</v>
      </c>
      <c r="K368" s="130">
        <v>42999</v>
      </c>
      <c r="L368" s="239">
        <v>50</v>
      </c>
      <c r="M368" s="136">
        <v>-13140</v>
      </c>
      <c r="N368" s="122"/>
    </row>
    <row r="369" spans="1:14" ht="17.25" x14ac:dyDescent="0.3">
      <c r="A369" s="127">
        <v>2000400429</v>
      </c>
      <c r="B369" s="65"/>
      <c r="C369" s="240"/>
      <c r="D369" s="240"/>
      <c r="E369" s="130"/>
      <c r="F369" s="239"/>
      <c r="G369" s="136"/>
      <c r="H369" s="89">
        <v>3600449334</v>
      </c>
      <c r="I369" s="239">
        <v>3300</v>
      </c>
      <c r="J369" s="239" t="s">
        <v>255</v>
      </c>
      <c r="K369" s="130">
        <v>43000</v>
      </c>
      <c r="L369" s="239">
        <v>50</v>
      </c>
      <c r="M369" s="136">
        <v>-179580</v>
      </c>
      <c r="N369" s="122"/>
    </row>
    <row r="370" spans="1:14" ht="17.25" x14ac:dyDescent="0.3">
      <c r="A370" s="127">
        <v>2000400429</v>
      </c>
      <c r="B370" s="65">
        <v>3600336390</v>
      </c>
      <c r="C370" s="240">
        <v>3300</v>
      </c>
      <c r="D370" s="240" t="s">
        <v>254</v>
      </c>
      <c r="E370" s="130">
        <v>42976</v>
      </c>
      <c r="F370" s="239">
        <v>40</v>
      </c>
      <c r="G370" s="136">
        <v>5280</v>
      </c>
      <c r="H370" s="89">
        <v>3600451468</v>
      </c>
      <c r="I370" s="239">
        <v>3300</v>
      </c>
      <c r="J370" s="239" t="s">
        <v>255</v>
      </c>
      <c r="K370" s="130">
        <v>43006</v>
      </c>
      <c r="L370" s="239">
        <v>50</v>
      </c>
      <c r="M370" s="136">
        <v>-5280</v>
      </c>
      <c r="N370" s="122"/>
    </row>
    <row r="371" spans="1:14" ht="17.25" x14ac:dyDescent="0.3">
      <c r="A371" s="127">
        <v>2000400429</v>
      </c>
      <c r="B371" s="65">
        <v>3600336392</v>
      </c>
      <c r="C371" s="240">
        <v>3300</v>
      </c>
      <c r="D371" s="240" t="s">
        <v>254</v>
      </c>
      <c r="E371" s="130">
        <v>42976</v>
      </c>
      <c r="F371" s="239">
        <v>40</v>
      </c>
      <c r="G371" s="136">
        <v>9600</v>
      </c>
      <c r="H371" s="122"/>
      <c r="I371" s="239"/>
      <c r="J371" s="239"/>
      <c r="K371" s="130"/>
      <c r="L371" s="239"/>
      <c r="M371" s="136"/>
      <c r="N371" s="122">
        <f>+G371</f>
        <v>9600</v>
      </c>
    </row>
    <row r="372" spans="1:14" ht="17.25" x14ac:dyDescent="0.3">
      <c r="A372" s="127">
        <v>2000400429</v>
      </c>
      <c r="B372" s="65">
        <v>3600336394</v>
      </c>
      <c r="C372" s="240">
        <v>3300</v>
      </c>
      <c r="D372" s="240" t="s">
        <v>254</v>
      </c>
      <c r="E372" s="130">
        <v>42976</v>
      </c>
      <c r="F372" s="239">
        <v>40</v>
      </c>
      <c r="G372" s="136">
        <v>10000</v>
      </c>
      <c r="H372" s="89">
        <v>3600444637</v>
      </c>
      <c r="I372" s="239">
        <v>3300</v>
      </c>
      <c r="J372" s="239" t="s">
        <v>255</v>
      </c>
      <c r="K372" s="130">
        <v>43000</v>
      </c>
      <c r="L372" s="239">
        <v>50</v>
      </c>
      <c r="M372" s="136">
        <v>-10000</v>
      </c>
      <c r="N372" s="122"/>
    </row>
    <row r="373" spans="1:14" ht="17.25" x14ac:dyDescent="0.3">
      <c r="A373" s="127">
        <v>2000400429</v>
      </c>
      <c r="B373" s="65">
        <v>3600336795</v>
      </c>
      <c r="C373" s="240">
        <v>3300</v>
      </c>
      <c r="D373" s="240" t="s">
        <v>254</v>
      </c>
      <c r="E373" s="130">
        <v>42976</v>
      </c>
      <c r="F373" s="239">
        <v>40</v>
      </c>
      <c r="G373" s="136">
        <v>5130</v>
      </c>
      <c r="H373" s="122">
        <v>3600440174</v>
      </c>
      <c r="I373" s="239">
        <v>3300</v>
      </c>
      <c r="J373" s="239" t="s">
        <v>255</v>
      </c>
      <c r="K373" s="130">
        <v>43003</v>
      </c>
      <c r="L373" s="239">
        <v>50</v>
      </c>
      <c r="M373" s="136">
        <v>-5130</v>
      </c>
      <c r="N373" s="122"/>
    </row>
    <row r="374" spans="1:14" ht="17.25" x14ac:dyDescent="0.3">
      <c r="A374" s="127">
        <v>2000400429</v>
      </c>
      <c r="B374" s="65">
        <v>3600336799</v>
      </c>
      <c r="C374" s="240">
        <v>3300</v>
      </c>
      <c r="D374" s="240" t="s">
        <v>254</v>
      </c>
      <c r="E374" s="130">
        <v>42976</v>
      </c>
      <c r="F374" s="239">
        <v>40</v>
      </c>
      <c r="G374" s="136">
        <v>8482</v>
      </c>
      <c r="H374" s="122"/>
      <c r="I374" s="239"/>
      <c r="J374" s="239"/>
      <c r="K374" s="130"/>
      <c r="L374" s="239"/>
      <c r="M374" s="136"/>
      <c r="N374" s="122">
        <f>+G374</f>
        <v>8482</v>
      </c>
    </row>
    <row r="375" spans="1:14" ht="17.25" x14ac:dyDescent="0.3">
      <c r="A375" s="127">
        <v>2000400429</v>
      </c>
      <c r="B375" s="65">
        <v>3600337589</v>
      </c>
      <c r="C375" s="240">
        <v>3300</v>
      </c>
      <c r="D375" s="240" t="s">
        <v>254</v>
      </c>
      <c r="E375" s="130">
        <v>42976</v>
      </c>
      <c r="F375" s="239">
        <v>40</v>
      </c>
      <c r="G375" s="136">
        <v>16244</v>
      </c>
      <c r="H375" s="89">
        <v>3600452421</v>
      </c>
      <c r="I375" s="239">
        <v>3300</v>
      </c>
      <c r="J375" s="239" t="s">
        <v>255</v>
      </c>
      <c r="K375" s="130">
        <v>43006</v>
      </c>
      <c r="L375" s="239">
        <v>50</v>
      </c>
      <c r="M375" s="136">
        <v>-16244</v>
      </c>
      <c r="N375" s="122"/>
    </row>
    <row r="376" spans="1:14" ht="17.25" x14ac:dyDescent="0.3">
      <c r="A376" s="127">
        <v>2000400429</v>
      </c>
      <c r="B376" s="65">
        <v>3600337590</v>
      </c>
      <c r="C376" s="240">
        <v>3300</v>
      </c>
      <c r="D376" s="240" t="s">
        <v>254</v>
      </c>
      <c r="E376" s="130">
        <v>42976</v>
      </c>
      <c r="F376" s="239">
        <v>40</v>
      </c>
      <c r="G376" s="136">
        <v>8488</v>
      </c>
      <c r="H376" s="89">
        <v>3600449510</v>
      </c>
      <c r="I376" s="239">
        <v>3300</v>
      </c>
      <c r="J376" s="239" t="s">
        <v>255</v>
      </c>
      <c r="K376" s="130">
        <v>43006</v>
      </c>
      <c r="L376" s="239">
        <v>50</v>
      </c>
      <c r="M376" s="136">
        <v>-8488</v>
      </c>
      <c r="N376" s="122"/>
    </row>
    <row r="377" spans="1:14" ht="17.25" x14ac:dyDescent="0.3">
      <c r="A377" s="127">
        <v>2000400429</v>
      </c>
      <c r="B377" s="65">
        <v>3600337591</v>
      </c>
      <c r="C377" s="240">
        <v>3300</v>
      </c>
      <c r="D377" s="240" t="s">
        <v>254</v>
      </c>
      <c r="E377" s="130">
        <v>42976</v>
      </c>
      <c r="F377" s="239">
        <v>40</v>
      </c>
      <c r="G377" s="136">
        <v>4860</v>
      </c>
      <c r="H377" s="89">
        <v>3600450341</v>
      </c>
      <c r="I377" s="239">
        <v>3300</v>
      </c>
      <c r="J377" s="239" t="s">
        <v>255</v>
      </c>
      <c r="K377" s="130">
        <v>43006</v>
      </c>
      <c r="L377" s="239">
        <v>50</v>
      </c>
      <c r="M377" s="136">
        <v>-4860</v>
      </c>
      <c r="N377" s="122"/>
    </row>
    <row r="378" spans="1:14" ht="17.25" x14ac:dyDescent="0.3">
      <c r="A378" s="127">
        <v>2000400429</v>
      </c>
      <c r="B378" s="65">
        <v>3600337592</v>
      </c>
      <c r="C378" s="240">
        <v>3300</v>
      </c>
      <c r="D378" s="240" t="s">
        <v>254</v>
      </c>
      <c r="E378" s="130">
        <v>42976</v>
      </c>
      <c r="F378" s="239">
        <v>40</v>
      </c>
      <c r="G378" s="136">
        <v>11000</v>
      </c>
      <c r="H378" s="89">
        <v>100287676</v>
      </c>
      <c r="I378" s="239">
        <v>3300</v>
      </c>
      <c r="J378" s="239" t="s">
        <v>255</v>
      </c>
      <c r="K378" s="130">
        <v>43000</v>
      </c>
      <c r="L378" s="239">
        <v>50</v>
      </c>
      <c r="M378" s="136">
        <v>-200</v>
      </c>
      <c r="N378" s="122"/>
    </row>
    <row r="379" spans="1:14" ht="17.25" x14ac:dyDescent="0.3">
      <c r="A379" s="127">
        <v>2000400429</v>
      </c>
      <c r="B379" s="65"/>
      <c r="C379" s="240"/>
      <c r="D379" s="240"/>
      <c r="E379" s="130"/>
      <c r="F379" s="239"/>
      <c r="G379" s="136"/>
      <c r="H379" s="89">
        <v>3600449148</v>
      </c>
      <c r="I379" s="239">
        <v>3300</v>
      </c>
      <c r="J379" s="239" t="s">
        <v>255</v>
      </c>
      <c r="K379" s="130">
        <v>43000</v>
      </c>
      <c r="L379" s="239">
        <v>50</v>
      </c>
      <c r="M379" s="136">
        <v>-10800</v>
      </c>
      <c r="N379" s="122"/>
    </row>
    <row r="380" spans="1:14" ht="17.25" x14ac:dyDescent="0.3">
      <c r="A380" s="127">
        <v>2000400429</v>
      </c>
      <c r="B380" s="65">
        <v>3600337881</v>
      </c>
      <c r="C380" s="240">
        <v>3300</v>
      </c>
      <c r="D380" s="240" t="s">
        <v>254</v>
      </c>
      <c r="E380" s="130">
        <v>42976</v>
      </c>
      <c r="F380" s="239">
        <v>40</v>
      </c>
      <c r="G380" s="136">
        <v>7080</v>
      </c>
      <c r="H380" s="89">
        <v>3600450869</v>
      </c>
      <c r="I380" s="239">
        <v>3300</v>
      </c>
      <c r="J380" s="239" t="s">
        <v>255</v>
      </c>
      <c r="K380" s="130">
        <v>42998</v>
      </c>
      <c r="L380" s="239">
        <v>50</v>
      </c>
      <c r="M380" s="136">
        <v>-7080</v>
      </c>
      <c r="N380" s="122"/>
    </row>
    <row r="381" spans="1:14" ht="17.25" x14ac:dyDescent="0.3">
      <c r="A381" s="127">
        <v>2000400429</v>
      </c>
      <c r="B381" s="65">
        <v>3600337882</v>
      </c>
      <c r="C381" s="240">
        <v>3300</v>
      </c>
      <c r="D381" s="240" t="s">
        <v>254</v>
      </c>
      <c r="E381" s="130">
        <v>42976</v>
      </c>
      <c r="F381" s="239">
        <v>40</v>
      </c>
      <c r="G381" s="136">
        <v>7200</v>
      </c>
      <c r="H381" s="89">
        <v>3600444679</v>
      </c>
      <c r="I381" s="239">
        <v>3300</v>
      </c>
      <c r="J381" s="239" t="s">
        <v>255</v>
      </c>
      <c r="K381" s="130">
        <v>42998</v>
      </c>
      <c r="L381" s="239">
        <v>50</v>
      </c>
      <c r="M381" s="136">
        <v>-7200</v>
      </c>
      <c r="N381" s="122"/>
    </row>
    <row r="382" spans="1:14" ht="17.25" x14ac:dyDescent="0.3">
      <c r="A382" s="127">
        <v>2000400429</v>
      </c>
      <c r="B382" s="65">
        <v>3600337884</v>
      </c>
      <c r="C382" s="240">
        <v>3300</v>
      </c>
      <c r="D382" s="240" t="s">
        <v>254</v>
      </c>
      <c r="E382" s="130">
        <v>42976</v>
      </c>
      <c r="F382" s="239">
        <v>40</v>
      </c>
      <c r="G382" s="136">
        <v>6020</v>
      </c>
      <c r="H382" s="89">
        <v>3600398651</v>
      </c>
      <c r="I382" s="239">
        <v>3300</v>
      </c>
      <c r="J382" s="239" t="s">
        <v>255</v>
      </c>
      <c r="K382" s="130">
        <v>42996</v>
      </c>
      <c r="L382" s="239">
        <v>50</v>
      </c>
      <c r="M382" s="136">
        <v>-6020</v>
      </c>
      <c r="N382" s="122"/>
    </row>
    <row r="383" spans="1:14" ht="17.25" x14ac:dyDescent="0.3">
      <c r="A383" s="127">
        <v>2000400429</v>
      </c>
      <c r="B383" s="65">
        <v>3600337887</v>
      </c>
      <c r="C383" s="240">
        <v>3300</v>
      </c>
      <c r="D383" s="240" t="s">
        <v>254</v>
      </c>
      <c r="E383" s="130">
        <v>42976</v>
      </c>
      <c r="F383" s="239">
        <v>40</v>
      </c>
      <c r="G383" s="136">
        <v>6100</v>
      </c>
      <c r="H383" s="89">
        <v>3600452431</v>
      </c>
      <c r="I383" s="239">
        <v>3300</v>
      </c>
      <c r="J383" s="239" t="s">
        <v>255</v>
      </c>
      <c r="K383" s="130">
        <v>43006</v>
      </c>
      <c r="L383" s="239">
        <v>50</v>
      </c>
      <c r="M383" s="136">
        <v>-6100</v>
      </c>
      <c r="N383" s="122"/>
    </row>
    <row r="384" spans="1:14" ht="17.25" x14ac:dyDescent="0.3">
      <c r="A384" s="127">
        <v>2000400429</v>
      </c>
      <c r="B384" s="65">
        <v>3600337892</v>
      </c>
      <c r="C384" s="240">
        <v>3300</v>
      </c>
      <c r="D384" s="240" t="s">
        <v>254</v>
      </c>
      <c r="E384" s="130">
        <v>42976</v>
      </c>
      <c r="F384" s="239">
        <v>40</v>
      </c>
      <c r="G384" s="136">
        <v>8610</v>
      </c>
      <c r="H384" s="122"/>
      <c r="I384" s="239"/>
      <c r="J384" s="239"/>
      <c r="K384" s="130"/>
      <c r="L384" s="239"/>
      <c r="M384" s="136"/>
      <c r="N384" s="122">
        <f>+G384</f>
        <v>8610</v>
      </c>
    </row>
    <row r="385" spans="1:14" ht="17.25" x14ac:dyDescent="0.3">
      <c r="A385" s="127">
        <v>2000400429</v>
      </c>
      <c r="B385" s="65">
        <v>3600337931</v>
      </c>
      <c r="C385" s="240">
        <v>3300</v>
      </c>
      <c r="D385" s="240" t="s">
        <v>254</v>
      </c>
      <c r="E385" s="130">
        <v>42976</v>
      </c>
      <c r="F385" s="239">
        <v>40</v>
      </c>
      <c r="G385" s="136">
        <v>7482</v>
      </c>
      <c r="H385" s="89">
        <v>3600452943</v>
      </c>
      <c r="I385" s="239">
        <v>3300</v>
      </c>
      <c r="J385" s="239" t="s">
        <v>255</v>
      </c>
      <c r="K385" s="130">
        <v>42990</v>
      </c>
      <c r="L385" s="239">
        <v>50</v>
      </c>
      <c r="M385" s="136">
        <v>-7482</v>
      </c>
      <c r="N385" s="122"/>
    </row>
    <row r="386" spans="1:14" ht="17.25" x14ac:dyDescent="0.3">
      <c r="A386" s="127">
        <v>2000400429</v>
      </c>
      <c r="B386" s="65">
        <v>3600337956</v>
      </c>
      <c r="C386" s="240">
        <v>3300</v>
      </c>
      <c r="D386" s="240" t="s">
        <v>254</v>
      </c>
      <c r="E386" s="130">
        <v>42976</v>
      </c>
      <c r="F386" s="239">
        <v>40</v>
      </c>
      <c r="G386" s="136">
        <v>6062</v>
      </c>
      <c r="H386" s="122"/>
      <c r="I386" s="239"/>
      <c r="J386" s="239"/>
      <c r="K386" s="130"/>
      <c r="L386" s="239"/>
      <c r="M386" s="136"/>
      <c r="N386" s="122">
        <f>+G386</f>
        <v>6062</v>
      </c>
    </row>
    <row r="387" spans="1:14" ht="17.25" x14ac:dyDescent="0.3">
      <c r="A387" s="127">
        <v>2000400429</v>
      </c>
      <c r="B387" s="65">
        <v>3600337958</v>
      </c>
      <c r="C387" s="240">
        <v>3300</v>
      </c>
      <c r="D387" s="240" t="s">
        <v>254</v>
      </c>
      <c r="E387" s="130">
        <v>42976</v>
      </c>
      <c r="F387" s="239">
        <v>40</v>
      </c>
      <c r="G387" s="136">
        <v>6062</v>
      </c>
      <c r="H387" s="122"/>
      <c r="I387" s="239"/>
      <c r="J387" s="239"/>
      <c r="K387" s="130"/>
      <c r="L387" s="239"/>
      <c r="M387" s="136"/>
      <c r="N387" s="122">
        <f>+G387</f>
        <v>6062</v>
      </c>
    </row>
    <row r="388" spans="1:14" ht="17.25" x14ac:dyDescent="0.3">
      <c r="A388" s="127">
        <v>2000400429</v>
      </c>
      <c r="B388" s="65">
        <v>3600337961</v>
      </c>
      <c r="C388" s="240">
        <v>3300</v>
      </c>
      <c r="D388" s="240" t="s">
        <v>254</v>
      </c>
      <c r="E388" s="130">
        <v>42976</v>
      </c>
      <c r="F388" s="239">
        <v>40</v>
      </c>
      <c r="G388" s="136">
        <v>18966</v>
      </c>
      <c r="H388" s="122"/>
      <c r="I388" s="239"/>
      <c r="J388" s="239"/>
      <c r="K388" s="130"/>
      <c r="L388" s="239"/>
      <c r="M388" s="136"/>
      <c r="N388" s="122">
        <f>+G388</f>
        <v>18966</v>
      </c>
    </row>
    <row r="389" spans="1:14" ht="17.25" x14ac:dyDescent="0.3">
      <c r="A389" s="127">
        <v>2000400429</v>
      </c>
      <c r="B389" s="65">
        <v>3600337962</v>
      </c>
      <c r="C389" s="240">
        <v>3300</v>
      </c>
      <c r="D389" s="240" t="s">
        <v>254</v>
      </c>
      <c r="E389" s="130">
        <v>42976</v>
      </c>
      <c r="F389" s="239">
        <v>40</v>
      </c>
      <c r="G389" s="136">
        <v>42434</v>
      </c>
      <c r="H389" s="122"/>
      <c r="I389" s="239"/>
      <c r="J389" s="239"/>
      <c r="K389" s="130"/>
      <c r="L389" s="239"/>
      <c r="M389" s="136"/>
      <c r="N389" s="122">
        <f>+G389</f>
        <v>42434</v>
      </c>
    </row>
    <row r="390" spans="1:14" ht="17.25" x14ac:dyDescent="0.3">
      <c r="A390" s="127">
        <v>2000400429</v>
      </c>
      <c r="B390" s="65">
        <v>3600337969</v>
      </c>
      <c r="C390" s="240">
        <v>3300</v>
      </c>
      <c r="D390" s="240" t="s">
        <v>254</v>
      </c>
      <c r="E390" s="130">
        <v>42976</v>
      </c>
      <c r="F390" s="239">
        <v>40</v>
      </c>
      <c r="G390" s="136">
        <v>11820</v>
      </c>
      <c r="H390" s="89">
        <v>3600430382</v>
      </c>
      <c r="I390" s="239">
        <v>3300</v>
      </c>
      <c r="J390" s="239" t="s">
        <v>255</v>
      </c>
      <c r="K390" s="130">
        <v>42990</v>
      </c>
      <c r="L390" s="239">
        <v>50</v>
      </c>
      <c r="M390" s="136">
        <f>-G390</f>
        <v>-11820</v>
      </c>
      <c r="N390" s="122"/>
    </row>
    <row r="391" spans="1:14" ht="17.25" x14ac:dyDescent="0.3">
      <c r="A391" s="127">
        <v>2000400429</v>
      </c>
      <c r="B391" s="65">
        <v>3600338041</v>
      </c>
      <c r="C391" s="240">
        <v>3300</v>
      </c>
      <c r="D391" s="240" t="s">
        <v>254</v>
      </c>
      <c r="E391" s="130">
        <v>42976</v>
      </c>
      <c r="F391" s="239">
        <v>40</v>
      </c>
      <c r="G391" s="136">
        <v>1500</v>
      </c>
      <c r="H391" s="89">
        <v>3600450383</v>
      </c>
      <c r="I391" s="239">
        <v>3300</v>
      </c>
      <c r="J391" s="239" t="s">
        <v>255</v>
      </c>
      <c r="K391" s="130">
        <v>43004</v>
      </c>
      <c r="L391" s="239">
        <v>50</v>
      </c>
      <c r="M391" s="136">
        <v>-1500</v>
      </c>
      <c r="N391" s="122"/>
    </row>
    <row r="392" spans="1:14" ht="17.25" x14ac:dyDescent="0.3">
      <c r="A392" s="127">
        <v>2000400429</v>
      </c>
      <c r="B392" s="65">
        <v>3600338045</v>
      </c>
      <c r="C392" s="240">
        <v>3300</v>
      </c>
      <c r="D392" s="240" t="s">
        <v>254</v>
      </c>
      <c r="E392" s="130">
        <v>42976</v>
      </c>
      <c r="F392" s="239">
        <v>40</v>
      </c>
      <c r="G392" s="136">
        <v>50000</v>
      </c>
      <c r="H392" s="122"/>
      <c r="I392" s="239"/>
      <c r="J392" s="239"/>
      <c r="K392" s="130"/>
      <c r="L392" s="239"/>
      <c r="M392" s="136"/>
      <c r="N392" s="122">
        <f>+G392</f>
        <v>50000</v>
      </c>
    </row>
    <row r="393" spans="1:14" ht="17.25" x14ac:dyDescent="0.3">
      <c r="A393" s="127">
        <v>2000400429</v>
      </c>
      <c r="B393" s="65">
        <v>3600338725</v>
      </c>
      <c r="C393" s="240">
        <v>3300</v>
      </c>
      <c r="D393" s="240" t="s">
        <v>254</v>
      </c>
      <c r="E393" s="130">
        <v>42976</v>
      </c>
      <c r="F393" s="239">
        <v>40</v>
      </c>
      <c r="G393" s="136">
        <v>8382</v>
      </c>
      <c r="H393" s="89">
        <v>3600452664</v>
      </c>
      <c r="I393" s="239">
        <v>3300</v>
      </c>
      <c r="J393" s="239" t="s">
        <v>255</v>
      </c>
      <c r="K393" s="130">
        <v>42999</v>
      </c>
      <c r="L393" s="239">
        <v>50</v>
      </c>
      <c r="M393" s="136">
        <v>-8382</v>
      </c>
      <c r="N393" s="122"/>
    </row>
    <row r="394" spans="1:14" ht="17.25" x14ac:dyDescent="0.3">
      <c r="A394" s="127">
        <v>2000400429</v>
      </c>
      <c r="B394" s="65">
        <v>3600338726</v>
      </c>
      <c r="C394" s="240">
        <v>3300</v>
      </c>
      <c r="D394" s="240" t="s">
        <v>254</v>
      </c>
      <c r="E394" s="130">
        <v>42976</v>
      </c>
      <c r="F394" s="239">
        <v>40</v>
      </c>
      <c r="G394" s="136">
        <v>284700</v>
      </c>
      <c r="H394" s="89">
        <v>100287677</v>
      </c>
      <c r="I394" s="239">
        <v>3300</v>
      </c>
      <c r="J394" s="239" t="s">
        <v>255</v>
      </c>
      <c r="K394" s="130">
        <v>43000</v>
      </c>
      <c r="L394" s="239">
        <v>50</v>
      </c>
      <c r="M394" s="136">
        <v>-740</v>
      </c>
      <c r="N394" s="122"/>
    </row>
    <row r="395" spans="1:14" ht="17.25" x14ac:dyDescent="0.3">
      <c r="A395" s="127">
        <v>2000400429</v>
      </c>
      <c r="B395" s="65"/>
      <c r="C395" s="240"/>
      <c r="D395" s="240"/>
      <c r="E395" s="130"/>
      <c r="F395" s="239"/>
      <c r="G395" s="136"/>
      <c r="H395" s="89">
        <v>3600449327</v>
      </c>
      <c r="I395" s="239">
        <v>3300</v>
      </c>
      <c r="J395" s="239" t="s">
        <v>255</v>
      </c>
      <c r="K395" s="130">
        <v>43000</v>
      </c>
      <c r="L395" s="239">
        <v>50</v>
      </c>
      <c r="M395" s="136">
        <v>-283960</v>
      </c>
      <c r="N395" s="122"/>
    </row>
    <row r="396" spans="1:14" ht="17.25" x14ac:dyDescent="0.3">
      <c r="A396" s="127">
        <v>2000400429</v>
      </c>
      <c r="B396" s="65">
        <v>3600338754</v>
      </c>
      <c r="C396" s="240">
        <v>3300</v>
      </c>
      <c r="D396" s="240" t="s">
        <v>254</v>
      </c>
      <c r="E396" s="130">
        <v>42976</v>
      </c>
      <c r="F396" s="239">
        <v>40</v>
      </c>
      <c r="G396" s="136">
        <v>9122</v>
      </c>
      <c r="H396" s="122"/>
      <c r="I396" s="239"/>
      <c r="J396" s="239"/>
      <c r="K396" s="130"/>
      <c r="L396" s="239"/>
      <c r="M396" s="136"/>
      <c r="N396" s="122">
        <f>+G396</f>
        <v>9122</v>
      </c>
    </row>
    <row r="397" spans="1:14" ht="17.25" x14ac:dyDescent="0.3">
      <c r="A397" s="127">
        <v>2000400429</v>
      </c>
      <c r="B397" s="65">
        <v>3600338756</v>
      </c>
      <c r="C397" s="240">
        <v>3300</v>
      </c>
      <c r="D397" s="240" t="s">
        <v>254</v>
      </c>
      <c r="E397" s="130">
        <v>42976</v>
      </c>
      <c r="F397" s="239">
        <v>40</v>
      </c>
      <c r="G397" s="136">
        <v>8902</v>
      </c>
      <c r="H397" s="122"/>
      <c r="I397" s="239"/>
      <c r="J397" s="239"/>
      <c r="K397" s="130"/>
      <c r="L397" s="239"/>
      <c r="M397" s="136"/>
      <c r="N397" s="122">
        <f>+G397</f>
        <v>8902</v>
      </c>
    </row>
    <row r="398" spans="1:14" ht="17.25" x14ac:dyDescent="0.3">
      <c r="A398" s="127">
        <v>2000400429</v>
      </c>
      <c r="B398" s="65">
        <v>3600338765</v>
      </c>
      <c r="C398" s="240">
        <v>3300</v>
      </c>
      <c r="D398" s="240" t="s">
        <v>254</v>
      </c>
      <c r="E398" s="130">
        <v>42976</v>
      </c>
      <c r="F398" s="239">
        <v>40</v>
      </c>
      <c r="G398" s="136">
        <v>12780</v>
      </c>
      <c r="H398" s="122"/>
      <c r="I398" s="239"/>
      <c r="J398" s="239"/>
      <c r="K398" s="130"/>
      <c r="L398" s="239"/>
      <c r="M398" s="136"/>
      <c r="N398" s="122">
        <f>+G398</f>
        <v>12780</v>
      </c>
    </row>
    <row r="399" spans="1:14" ht="17.25" x14ac:dyDescent="0.3">
      <c r="A399" s="127">
        <v>2000400429</v>
      </c>
      <c r="B399" s="65">
        <v>3600338854</v>
      </c>
      <c r="C399" s="240">
        <v>3300</v>
      </c>
      <c r="D399" s="240" t="s">
        <v>254</v>
      </c>
      <c r="E399" s="130">
        <v>42976</v>
      </c>
      <c r="F399" s="239">
        <v>40</v>
      </c>
      <c r="G399" s="136">
        <v>10000</v>
      </c>
      <c r="H399" s="122"/>
      <c r="I399" s="239"/>
      <c r="J399" s="239"/>
      <c r="K399" s="130"/>
      <c r="L399" s="239"/>
      <c r="M399" s="136"/>
      <c r="N399" s="122">
        <f>+G399</f>
        <v>10000</v>
      </c>
    </row>
    <row r="400" spans="1:14" ht="17.25" x14ac:dyDescent="0.3">
      <c r="A400" s="127">
        <v>2000400429</v>
      </c>
      <c r="B400" s="65">
        <v>3600338858</v>
      </c>
      <c r="C400" s="240">
        <v>3300</v>
      </c>
      <c r="D400" s="240" t="s">
        <v>254</v>
      </c>
      <c r="E400" s="130">
        <v>42976</v>
      </c>
      <c r="F400" s="239">
        <v>40</v>
      </c>
      <c r="G400" s="136">
        <v>8280</v>
      </c>
      <c r="H400" s="89">
        <v>3600448228</v>
      </c>
      <c r="I400" s="239">
        <v>3300</v>
      </c>
      <c r="J400" s="239" t="s">
        <v>255</v>
      </c>
      <c r="K400" s="130">
        <v>42999</v>
      </c>
      <c r="L400" s="239">
        <v>50</v>
      </c>
      <c r="M400" s="136">
        <v>-5880</v>
      </c>
      <c r="N400" s="122"/>
    </row>
    <row r="401" spans="1:14" ht="17.25" x14ac:dyDescent="0.3">
      <c r="A401" s="127">
        <v>2000400429</v>
      </c>
      <c r="B401" s="65"/>
      <c r="C401" s="240"/>
      <c r="D401" s="240"/>
      <c r="E401" s="130"/>
      <c r="F401" s="239"/>
      <c r="G401" s="136"/>
      <c r="H401" s="89">
        <v>100290330</v>
      </c>
      <c r="I401" s="239">
        <v>3300</v>
      </c>
      <c r="J401" s="239" t="s">
        <v>256</v>
      </c>
      <c r="K401" s="130">
        <v>43000</v>
      </c>
      <c r="L401" s="239">
        <v>50</v>
      </c>
      <c r="M401" s="136">
        <v>-2400</v>
      </c>
      <c r="N401" s="122"/>
    </row>
    <row r="402" spans="1:14" ht="17.25" x14ac:dyDescent="0.3">
      <c r="A402" s="127">
        <v>2000400429</v>
      </c>
      <c r="B402" s="65">
        <v>3600338859</v>
      </c>
      <c r="C402" s="240">
        <v>3300</v>
      </c>
      <c r="D402" s="240" t="s">
        <v>254</v>
      </c>
      <c r="E402" s="130">
        <v>42976</v>
      </c>
      <c r="F402" s="239">
        <v>40</v>
      </c>
      <c r="G402" s="136">
        <v>5940</v>
      </c>
      <c r="H402" s="122"/>
      <c r="I402" s="239"/>
      <c r="J402" s="239"/>
      <c r="K402" s="130"/>
      <c r="L402" s="239"/>
      <c r="M402" s="136"/>
      <c r="N402" s="122">
        <f>+G402</f>
        <v>5940</v>
      </c>
    </row>
    <row r="403" spans="1:14" ht="17.25" x14ac:dyDescent="0.3">
      <c r="A403" s="127">
        <v>2000400429</v>
      </c>
      <c r="B403" s="65">
        <v>3600339121</v>
      </c>
      <c r="C403" s="240">
        <v>3300</v>
      </c>
      <c r="D403" s="240" t="s">
        <v>254</v>
      </c>
      <c r="E403" s="130">
        <v>42976</v>
      </c>
      <c r="F403" s="239">
        <v>40</v>
      </c>
      <c r="G403" s="136">
        <v>5220</v>
      </c>
      <c r="H403" s="89">
        <v>3600454001</v>
      </c>
      <c r="I403" s="239">
        <v>3300</v>
      </c>
      <c r="J403" s="239" t="s">
        <v>255</v>
      </c>
      <c r="K403" s="130">
        <v>42997</v>
      </c>
      <c r="L403" s="239">
        <v>50</v>
      </c>
      <c r="M403" s="136">
        <v>-5220</v>
      </c>
      <c r="N403" s="122"/>
    </row>
    <row r="404" spans="1:14" ht="17.25" x14ac:dyDescent="0.3">
      <c r="A404" s="127">
        <v>2000400429</v>
      </c>
      <c r="B404" s="65">
        <v>3600339135</v>
      </c>
      <c r="C404" s="240">
        <v>3300</v>
      </c>
      <c r="D404" s="240" t="s">
        <v>254</v>
      </c>
      <c r="E404" s="130">
        <v>42976</v>
      </c>
      <c r="F404" s="239">
        <v>40</v>
      </c>
      <c r="G404" s="136">
        <v>9600</v>
      </c>
      <c r="H404" s="122"/>
      <c r="I404" s="239"/>
      <c r="J404" s="239"/>
      <c r="K404" s="130"/>
      <c r="L404" s="239"/>
      <c r="M404" s="136"/>
      <c r="N404" s="122">
        <f>+G404</f>
        <v>9600</v>
      </c>
    </row>
    <row r="405" spans="1:14" ht="17.25" x14ac:dyDescent="0.3">
      <c r="A405" s="127">
        <v>2000400429</v>
      </c>
      <c r="B405" s="65">
        <v>3600339137</v>
      </c>
      <c r="C405" s="240">
        <v>3300</v>
      </c>
      <c r="D405" s="240" t="s">
        <v>254</v>
      </c>
      <c r="E405" s="130">
        <v>42976</v>
      </c>
      <c r="F405" s="239">
        <v>40</v>
      </c>
      <c r="G405" s="136">
        <v>36240</v>
      </c>
      <c r="H405" s="122"/>
      <c r="I405" s="239"/>
      <c r="J405" s="239"/>
      <c r="K405" s="130"/>
      <c r="L405" s="239"/>
      <c r="M405" s="136"/>
      <c r="N405" s="122">
        <f>+G405</f>
        <v>36240</v>
      </c>
    </row>
    <row r="406" spans="1:14" ht="17.25" x14ac:dyDescent="0.3">
      <c r="A406" s="127">
        <v>2000400429</v>
      </c>
      <c r="B406" s="65">
        <v>3600339140</v>
      </c>
      <c r="C406" s="240">
        <v>3300</v>
      </c>
      <c r="D406" s="240" t="s">
        <v>254</v>
      </c>
      <c r="E406" s="130">
        <v>42976</v>
      </c>
      <c r="F406" s="239">
        <v>40</v>
      </c>
      <c r="G406" s="136">
        <v>5020</v>
      </c>
      <c r="H406" s="122"/>
      <c r="I406" s="239"/>
      <c r="J406" s="239"/>
      <c r="K406" s="130"/>
      <c r="L406" s="239"/>
      <c r="M406" s="136"/>
      <c r="N406" s="122">
        <f>+G406</f>
        <v>5020</v>
      </c>
    </row>
    <row r="407" spans="1:14" ht="17.25" x14ac:dyDescent="0.3">
      <c r="A407" s="127">
        <v>2000400429</v>
      </c>
      <c r="B407" s="65">
        <v>3600339719</v>
      </c>
      <c r="C407" s="240">
        <v>3300</v>
      </c>
      <c r="D407" s="240" t="s">
        <v>254</v>
      </c>
      <c r="E407" s="130">
        <v>42976</v>
      </c>
      <c r="F407" s="239">
        <v>40</v>
      </c>
      <c r="G407" s="136">
        <v>8920</v>
      </c>
      <c r="H407" s="89">
        <v>3600082232</v>
      </c>
      <c r="I407" s="239">
        <v>3300</v>
      </c>
      <c r="J407" s="239" t="s">
        <v>255</v>
      </c>
      <c r="K407" s="130">
        <v>42989</v>
      </c>
      <c r="L407" s="239">
        <v>50</v>
      </c>
      <c r="M407" s="136">
        <v>-8920</v>
      </c>
      <c r="N407" s="122"/>
    </row>
    <row r="408" spans="1:14" ht="17.25" x14ac:dyDescent="0.3">
      <c r="A408" s="127">
        <v>2000400429</v>
      </c>
      <c r="B408" s="65">
        <v>3600339721</v>
      </c>
      <c r="C408" s="240">
        <v>3300</v>
      </c>
      <c r="D408" s="240" t="s">
        <v>254</v>
      </c>
      <c r="E408" s="130">
        <v>42976</v>
      </c>
      <c r="F408" s="239">
        <v>40</v>
      </c>
      <c r="G408" s="136">
        <v>6524</v>
      </c>
      <c r="H408" s="89">
        <v>3600448841</v>
      </c>
      <c r="I408" s="239">
        <v>3300</v>
      </c>
      <c r="J408" s="239" t="s">
        <v>255</v>
      </c>
      <c r="K408" s="130">
        <v>42987</v>
      </c>
      <c r="L408" s="239">
        <v>50</v>
      </c>
      <c r="M408" s="136">
        <f>-G408</f>
        <v>-6524</v>
      </c>
      <c r="N408" s="122"/>
    </row>
    <row r="409" spans="1:14" ht="17.25" x14ac:dyDescent="0.3">
      <c r="A409" s="127">
        <v>2000400429</v>
      </c>
      <c r="B409" s="65">
        <v>3600339723</v>
      </c>
      <c r="C409" s="240">
        <v>3300</v>
      </c>
      <c r="D409" s="240" t="s">
        <v>254</v>
      </c>
      <c r="E409" s="130">
        <v>42976</v>
      </c>
      <c r="F409" s="239">
        <v>40</v>
      </c>
      <c r="G409" s="136">
        <v>18000</v>
      </c>
      <c r="H409" s="122"/>
      <c r="I409" s="239"/>
      <c r="J409" s="239"/>
      <c r="K409" s="130"/>
      <c r="L409" s="239"/>
      <c r="M409" s="136"/>
      <c r="N409" s="122">
        <f t="shared" ref="N409:N414" si="17">+G409</f>
        <v>18000</v>
      </c>
    </row>
    <row r="410" spans="1:14" ht="17.25" x14ac:dyDescent="0.3">
      <c r="A410" s="127">
        <v>2000400429</v>
      </c>
      <c r="B410" s="65">
        <v>3600339724</v>
      </c>
      <c r="C410" s="240">
        <v>3300</v>
      </c>
      <c r="D410" s="240" t="s">
        <v>254</v>
      </c>
      <c r="E410" s="130">
        <v>42976</v>
      </c>
      <c r="F410" s="239">
        <v>40</v>
      </c>
      <c r="G410" s="136">
        <v>6062</v>
      </c>
      <c r="H410" s="122"/>
      <c r="I410" s="239"/>
      <c r="J410" s="239"/>
      <c r="K410" s="130"/>
      <c r="L410" s="239"/>
      <c r="M410" s="136"/>
      <c r="N410" s="122">
        <f t="shared" si="17"/>
        <v>6062</v>
      </c>
    </row>
    <row r="411" spans="1:14" ht="17.25" x14ac:dyDescent="0.3">
      <c r="A411" s="127">
        <v>2000400429</v>
      </c>
      <c r="B411" s="65">
        <v>3600339728</v>
      </c>
      <c r="C411" s="240">
        <v>3300</v>
      </c>
      <c r="D411" s="240" t="s">
        <v>254</v>
      </c>
      <c r="E411" s="130">
        <v>42976</v>
      </c>
      <c r="F411" s="239">
        <v>40</v>
      </c>
      <c r="G411" s="136">
        <v>10200</v>
      </c>
      <c r="H411" s="122"/>
      <c r="I411" s="239"/>
      <c r="J411" s="239"/>
      <c r="K411" s="130"/>
      <c r="L411" s="239"/>
      <c r="M411" s="136"/>
      <c r="N411" s="122">
        <f t="shared" si="17"/>
        <v>10200</v>
      </c>
    </row>
    <row r="412" spans="1:14" ht="17.25" x14ac:dyDescent="0.3">
      <c r="A412" s="127">
        <v>2000400429</v>
      </c>
      <c r="B412" s="65">
        <v>3600339738</v>
      </c>
      <c r="C412" s="240">
        <v>3300</v>
      </c>
      <c r="D412" s="240" t="s">
        <v>254</v>
      </c>
      <c r="E412" s="130">
        <v>42976</v>
      </c>
      <c r="F412" s="239">
        <v>40</v>
      </c>
      <c r="G412" s="136">
        <v>11760</v>
      </c>
      <c r="H412" s="122"/>
      <c r="I412" s="239"/>
      <c r="J412" s="239"/>
      <c r="K412" s="130"/>
      <c r="L412" s="239"/>
      <c r="M412" s="136"/>
      <c r="N412" s="122">
        <f t="shared" si="17"/>
        <v>11760</v>
      </c>
    </row>
    <row r="413" spans="1:14" ht="17.25" x14ac:dyDescent="0.3">
      <c r="A413" s="127">
        <v>2000400429</v>
      </c>
      <c r="B413" s="65">
        <v>3600339739</v>
      </c>
      <c r="C413" s="240">
        <v>3300</v>
      </c>
      <c r="D413" s="240" t="s">
        <v>254</v>
      </c>
      <c r="E413" s="130">
        <v>42976</v>
      </c>
      <c r="F413" s="239">
        <v>40</v>
      </c>
      <c r="G413" s="136">
        <v>38100</v>
      </c>
      <c r="H413" s="122"/>
      <c r="I413" s="239"/>
      <c r="J413" s="239"/>
      <c r="K413" s="130"/>
      <c r="L413" s="239"/>
      <c r="M413" s="136"/>
      <c r="N413" s="122">
        <f t="shared" si="17"/>
        <v>38100</v>
      </c>
    </row>
    <row r="414" spans="1:14" ht="17.25" x14ac:dyDescent="0.3">
      <c r="A414" s="127">
        <v>2000400429</v>
      </c>
      <c r="B414" s="65">
        <v>3600339901</v>
      </c>
      <c r="C414" s="240">
        <v>3300</v>
      </c>
      <c r="D414" s="240" t="s">
        <v>254</v>
      </c>
      <c r="E414" s="130">
        <v>42976</v>
      </c>
      <c r="F414" s="239">
        <v>40</v>
      </c>
      <c r="G414" s="136">
        <v>10000</v>
      </c>
      <c r="H414" s="122"/>
      <c r="I414" s="239"/>
      <c r="J414" s="239"/>
      <c r="K414" s="130"/>
      <c r="L414" s="239"/>
      <c r="M414" s="136"/>
      <c r="N414" s="122">
        <f t="shared" si="17"/>
        <v>10000</v>
      </c>
    </row>
    <row r="415" spans="1:14" ht="17.25" x14ac:dyDescent="0.3">
      <c r="A415" s="127">
        <v>2000400429</v>
      </c>
      <c r="B415" s="65">
        <v>3600339903</v>
      </c>
      <c r="C415" s="240">
        <v>3300</v>
      </c>
      <c r="D415" s="240" t="s">
        <v>254</v>
      </c>
      <c r="E415" s="130">
        <v>42976</v>
      </c>
      <c r="F415" s="239">
        <v>40</v>
      </c>
      <c r="G415" s="136">
        <v>25572</v>
      </c>
      <c r="H415" s="89">
        <v>3600450867</v>
      </c>
      <c r="I415" s="239">
        <v>3300</v>
      </c>
      <c r="J415" s="239" t="s">
        <v>255</v>
      </c>
      <c r="K415" s="130">
        <v>42998</v>
      </c>
      <c r="L415" s="239">
        <v>50</v>
      </c>
      <c r="M415" s="136">
        <v>-25572</v>
      </c>
      <c r="N415" s="122"/>
    </row>
    <row r="416" spans="1:14" ht="17.25" x14ac:dyDescent="0.3">
      <c r="A416" s="127">
        <v>2000400429</v>
      </c>
      <c r="B416" s="65">
        <v>3600339911</v>
      </c>
      <c r="C416" s="240">
        <v>3300</v>
      </c>
      <c r="D416" s="240" t="s">
        <v>254</v>
      </c>
      <c r="E416" s="130">
        <v>42976</v>
      </c>
      <c r="F416" s="239">
        <v>40</v>
      </c>
      <c r="G416" s="136">
        <v>54880</v>
      </c>
      <c r="H416" s="89">
        <v>3600267981</v>
      </c>
      <c r="I416" s="239">
        <v>3300</v>
      </c>
      <c r="J416" s="239" t="s">
        <v>255</v>
      </c>
      <c r="K416" s="130">
        <v>42998</v>
      </c>
      <c r="L416" s="239">
        <v>50</v>
      </c>
      <c r="M416" s="136">
        <v>-54880</v>
      </c>
      <c r="N416" s="122"/>
    </row>
    <row r="417" spans="1:14" ht="17.25" x14ac:dyDescent="0.3">
      <c r="A417" s="127">
        <v>2000400429</v>
      </c>
      <c r="B417" s="65">
        <v>3600339914</v>
      </c>
      <c r="C417" s="240">
        <v>3300</v>
      </c>
      <c r="D417" s="240" t="s">
        <v>254</v>
      </c>
      <c r="E417" s="130">
        <v>42976</v>
      </c>
      <c r="F417" s="239">
        <v>40</v>
      </c>
      <c r="G417" s="136">
        <v>40000</v>
      </c>
      <c r="H417" s="122"/>
      <c r="I417" s="239"/>
      <c r="J417" s="239"/>
      <c r="K417" s="130"/>
      <c r="L417" s="239"/>
      <c r="M417" s="136"/>
      <c r="N417" s="122">
        <f>+G417</f>
        <v>40000</v>
      </c>
    </row>
    <row r="418" spans="1:14" ht="17.25" x14ac:dyDescent="0.3">
      <c r="A418" s="127">
        <v>2000400429</v>
      </c>
      <c r="B418" s="65">
        <v>3600339926</v>
      </c>
      <c r="C418" s="240">
        <v>3300</v>
      </c>
      <c r="D418" s="240" t="s">
        <v>254</v>
      </c>
      <c r="E418" s="130">
        <v>42976</v>
      </c>
      <c r="F418" s="239">
        <v>40</v>
      </c>
      <c r="G418" s="136">
        <v>10000</v>
      </c>
      <c r="H418" s="122"/>
      <c r="I418" s="239"/>
      <c r="J418" s="239"/>
      <c r="K418" s="130"/>
      <c r="L418" s="239"/>
      <c r="M418" s="136"/>
      <c r="N418" s="122">
        <f>+G418</f>
        <v>10000</v>
      </c>
    </row>
    <row r="419" spans="1:14" ht="17.25" x14ac:dyDescent="0.3">
      <c r="A419" s="127">
        <v>2000400429</v>
      </c>
      <c r="B419" s="65">
        <v>3600339932</v>
      </c>
      <c r="C419" s="240">
        <v>3300</v>
      </c>
      <c r="D419" s="240" t="s">
        <v>254</v>
      </c>
      <c r="E419" s="130">
        <v>42976</v>
      </c>
      <c r="F419" s="239">
        <v>40</v>
      </c>
      <c r="G419" s="136">
        <v>4500</v>
      </c>
      <c r="H419" s="122"/>
      <c r="I419" s="239"/>
      <c r="J419" s="239"/>
      <c r="K419" s="130"/>
      <c r="L419" s="239"/>
      <c r="M419" s="136"/>
      <c r="N419" s="122">
        <f>+G419</f>
        <v>4500</v>
      </c>
    </row>
    <row r="420" spans="1:14" ht="17.25" x14ac:dyDescent="0.3">
      <c r="A420" s="127">
        <v>2000400429</v>
      </c>
      <c r="B420" s="65">
        <v>3600331779</v>
      </c>
      <c r="C420" s="240">
        <v>3300</v>
      </c>
      <c r="D420" s="240" t="s">
        <v>254</v>
      </c>
      <c r="E420" s="130">
        <v>42977</v>
      </c>
      <c r="F420" s="239">
        <v>40</v>
      </c>
      <c r="G420" s="136">
        <v>9942</v>
      </c>
      <c r="H420" s="89">
        <v>3600452665</v>
      </c>
      <c r="I420" s="239">
        <v>3300</v>
      </c>
      <c r="J420" s="239" t="s">
        <v>255</v>
      </c>
      <c r="K420" s="130">
        <v>43000</v>
      </c>
      <c r="L420" s="239">
        <v>50</v>
      </c>
      <c r="M420" s="136">
        <v>-9942</v>
      </c>
      <c r="N420" s="122"/>
    </row>
    <row r="421" spans="1:14" ht="17.25" x14ac:dyDescent="0.3">
      <c r="A421" s="127">
        <v>2000400429</v>
      </c>
      <c r="B421" s="65">
        <v>3600331780</v>
      </c>
      <c r="C421" s="240">
        <v>3300</v>
      </c>
      <c r="D421" s="240" t="s">
        <v>254</v>
      </c>
      <c r="E421" s="130">
        <v>42977</v>
      </c>
      <c r="F421" s="239">
        <v>40</v>
      </c>
      <c r="G421" s="136">
        <v>2290</v>
      </c>
      <c r="H421" s="89">
        <v>3600448838</v>
      </c>
      <c r="I421" s="239">
        <v>3300</v>
      </c>
      <c r="J421" s="239" t="s">
        <v>255</v>
      </c>
      <c r="K421" s="130">
        <v>42996</v>
      </c>
      <c r="L421" s="239">
        <v>50</v>
      </c>
      <c r="M421" s="136">
        <v>-2290</v>
      </c>
      <c r="N421" s="122"/>
    </row>
    <row r="422" spans="1:14" ht="17.25" x14ac:dyDescent="0.3">
      <c r="A422" s="127">
        <v>2000400429</v>
      </c>
      <c r="B422" s="65">
        <v>3600331782</v>
      </c>
      <c r="C422" s="240">
        <v>3300</v>
      </c>
      <c r="D422" s="240" t="s">
        <v>254</v>
      </c>
      <c r="E422" s="130">
        <v>42977</v>
      </c>
      <c r="F422" s="239">
        <v>40</v>
      </c>
      <c r="G422" s="136">
        <v>39060</v>
      </c>
      <c r="H422" s="89">
        <v>3600450386</v>
      </c>
      <c r="I422" s="239">
        <v>3300</v>
      </c>
      <c r="J422" s="239" t="s">
        <v>255</v>
      </c>
      <c r="K422" s="130">
        <v>43004</v>
      </c>
      <c r="L422" s="239">
        <v>50</v>
      </c>
      <c r="M422" s="136">
        <v>-39060</v>
      </c>
      <c r="N422" s="122"/>
    </row>
    <row r="423" spans="1:14" ht="17.25" x14ac:dyDescent="0.3">
      <c r="A423" s="127">
        <v>2000400429</v>
      </c>
      <c r="B423" s="65">
        <v>3600338060</v>
      </c>
      <c r="C423" s="240">
        <v>3300</v>
      </c>
      <c r="D423" s="240" t="s">
        <v>254</v>
      </c>
      <c r="E423" s="130">
        <v>42977</v>
      </c>
      <c r="F423" s="239">
        <v>40</v>
      </c>
      <c r="G423" s="136">
        <v>50000</v>
      </c>
      <c r="H423" s="122"/>
      <c r="I423" s="239"/>
      <c r="J423" s="239"/>
      <c r="K423" s="130"/>
      <c r="L423" s="239"/>
      <c r="M423" s="136"/>
      <c r="N423" s="122">
        <f>+G423</f>
        <v>50000</v>
      </c>
    </row>
    <row r="424" spans="1:14" ht="17.25" x14ac:dyDescent="0.3">
      <c r="A424" s="127">
        <v>2000400429</v>
      </c>
      <c r="B424" s="65">
        <v>3600338382</v>
      </c>
      <c r="C424" s="240">
        <v>3300</v>
      </c>
      <c r="D424" s="240" t="s">
        <v>254</v>
      </c>
      <c r="E424" s="130">
        <v>42977</v>
      </c>
      <c r="F424" s="239">
        <v>40</v>
      </c>
      <c r="G424" s="136">
        <v>9928</v>
      </c>
      <c r="H424" s="89">
        <v>3600444644</v>
      </c>
      <c r="I424" s="239">
        <v>3300</v>
      </c>
      <c r="J424" s="239" t="s">
        <v>255</v>
      </c>
      <c r="K424" s="130">
        <v>43000</v>
      </c>
      <c r="L424" s="239">
        <v>50</v>
      </c>
      <c r="M424" s="136">
        <v>-9928</v>
      </c>
      <c r="N424" s="122"/>
    </row>
    <row r="425" spans="1:14" ht="17.25" x14ac:dyDescent="0.3">
      <c r="A425" s="127">
        <v>2000400429</v>
      </c>
      <c r="B425" s="65">
        <v>3600340040</v>
      </c>
      <c r="C425" s="240">
        <v>3300</v>
      </c>
      <c r="D425" s="240" t="s">
        <v>254</v>
      </c>
      <c r="E425" s="130">
        <v>42977</v>
      </c>
      <c r="F425" s="239">
        <v>40</v>
      </c>
      <c r="G425" s="136">
        <v>4184</v>
      </c>
      <c r="H425" s="89">
        <v>3600452484</v>
      </c>
      <c r="I425" s="239">
        <v>3300</v>
      </c>
      <c r="J425" s="239" t="s">
        <v>255</v>
      </c>
      <c r="K425" s="130">
        <v>43000</v>
      </c>
      <c r="L425" s="239">
        <v>50</v>
      </c>
      <c r="M425" s="136">
        <v>-4184</v>
      </c>
      <c r="N425" s="122"/>
    </row>
    <row r="426" spans="1:14" ht="17.25" x14ac:dyDescent="0.3">
      <c r="A426" s="127">
        <v>2000400429</v>
      </c>
      <c r="B426" s="65">
        <v>3600341421</v>
      </c>
      <c r="C426" s="240">
        <v>3300</v>
      </c>
      <c r="D426" s="240" t="s">
        <v>254</v>
      </c>
      <c r="E426" s="130">
        <v>42977</v>
      </c>
      <c r="F426" s="239">
        <v>40</v>
      </c>
      <c r="G426" s="136">
        <v>7000</v>
      </c>
      <c r="H426" s="89">
        <v>3600454003</v>
      </c>
      <c r="I426" s="239">
        <v>3300</v>
      </c>
      <c r="J426" s="239" t="s">
        <v>255</v>
      </c>
      <c r="K426" s="130">
        <v>42997</v>
      </c>
      <c r="L426" s="239">
        <v>50</v>
      </c>
      <c r="M426" s="136">
        <v>-7000</v>
      </c>
      <c r="N426" s="122"/>
    </row>
    <row r="427" spans="1:14" ht="17.25" x14ac:dyDescent="0.3">
      <c r="A427" s="127">
        <v>2000400429</v>
      </c>
      <c r="B427" s="65">
        <v>3600341422</v>
      </c>
      <c r="C427" s="240">
        <v>3300</v>
      </c>
      <c r="D427" s="240" t="s">
        <v>254</v>
      </c>
      <c r="E427" s="130">
        <v>42977</v>
      </c>
      <c r="F427" s="239">
        <v>40</v>
      </c>
      <c r="G427" s="136">
        <v>32000</v>
      </c>
      <c r="H427" s="89">
        <v>3600452483</v>
      </c>
      <c r="I427" s="239">
        <v>3300</v>
      </c>
      <c r="J427" s="239" t="s">
        <v>255</v>
      </c>
      <c r="K427" s="130">
        <v>42999</v>
      </c>
      <c r="L427" s="239">
        <v>50</v>
      </c>
      <c r="M427" s="136">
        <v>-32000</v>
      </c>
      <c r="N427" s="122"/>
    </row>
    <row r="428" spans="1:14" ht="17.25" x14ac:dyDescent="0.3">
      <c r="A428" s="127"/>
      <c r="B428" s="167"/>
      <c r="C428" s="160"/>
      <c r="D428" s="160"/>
      <c r="E428" s="168"/>
      <c r="F428" s="169"/>
      <c r="G428" s="170">
        <f>SUM(G1:G427)</f>
        <v>8304981</v>
      </c>
      <c r="H428" s="171"/>
      <c r="I428" s="169"/>
      <c r="J428" s="169"/>
      <c r="K428" s="168"/>
      <c r="L428" s="169"/>
      <c r="M428" s="170">
        <f>SUM(M1:M427)</f>
        <v>-5375378</v>
      </c>
      <c r="N428" s="244">
        <f>SUM(N35:N427)</f>
        <v>2929603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8"/>
  <sheetViews>
    <sheetView topLeftCell="A7" workbookViewId="0">
      <selection activeCell="K12" sqref="K12:K438"/>
    </sheetView>
  </sheetViews>
  <sheetFormatPr defaultRowHeight="14.25" x14ac:dyDescent="0.2"/>
  <sheetData>
    <row r="1" spans="1:20" ht="17.25" x14ac:dyDescent="0.3">
      <c r="A1" s="436" t="s">
        <v>250</v>
      </c>
      <c r="B1" s="436"/>
      <c r="C1" s="436"/>
      <c r="D1" s="436"/>
      <c r="E1" s="436"/>
      <c r="F1" s="436"/>
      <c r="G1" s="436"/>
      <c r="H1" s="437"/>
      <c r="I1" s="438" t="s">
        <v>252</v>
      </c>
      <c r="J1" s="436"/>
      <c r="K1" s="436"/>
      <c r="L1" s="436"/>
      <c r="M1" s="436"/>
      <c r="N1" s="437"/>
      <c r="O1" s="141"/>
    </row>
    <row r="2" spans="1:20" ht="17.25" x14ac:dyDescent="0.3">
      <c r="A2" s="116"/>
      <c r="B2" s="139" t="s">
        <v>244</v>
      </c>
      <c r="C2" s="116" t="s">
        <v>245</v>
      </c>
      <c r="D2" s="116" t="s">
        <v>246</v>
      </c>
      <c r="E2" s="116" t="s">
        <v>247</v>
      </c>
      <c r="F2" s="116" t="s">
        <v>248</v>
      </c>
      <c r="G2" s="116" t="s">
        <v>249</v>
      </c>
      <c r="H2" s="140" t="s">
        <v>7</v>
      </c>
      <c r="I2" s="141" t="s">
        <v>245</v>
      </c>
      <c r="J2" s="116" t="s">
        <v>246</v>
      </c>
      <c r="K2" s="116" t="s">
        <v>247</v>
      </c>
      <c r="L2" s="142" t="s">
        <v>248</v>
      </c>
      <c r="M2" s="116" t="s">
        <v>249</v>
      </c>
      <c r="N2" s="140" t="s">
        <v>7</v>
      </c>
      <c r="O2" s="141" t="s">
        <v>251</v>
      </c>
    </row>
    <row r="3" spans="1:20" ht="17.25" x14ac:dyDescent="0.3">
      <c r="A3" s="116"/>
      <c r="B3" s="139"/>
      <c r="C3" s="187"/>
      <c r="D3" s="116"/>
      <c r="E3" s="116"/>
      <c r="F3" s="188"/>
      <c r="G3" s="67"/>
      <c r="H3" s="94"/>
      <c r="I3" s="194"/>
      <c r="J3" s="116"/>
      <c r="K3" s="116"/>
      <c r="L3" s="188"/>
      <c r="M3" s="116"/>
      <c r="N3" s="94"/>
      <c r="O3" s="198"/>
    </row>
    <row r="4" spans="1:20" ht="17.25" x14ac:dyDescent="0.3">
      <c r="A4" s="116"/>
      <c r="B4" s="139"/>
      <c r="C4" s="63"/>
      <c r="D4" s="116"/>
      <c r="E4" s="116"/>
      <c r="F4" s="188"/>
      <c r="G4" s="67"/>
      <c r="H4" s="94"/>
      <c r="I4" s="194"/>
      <c r="J4" s="116"/>
      <c r="K4" s="116"/>
      <c r="L4" s="188"/>
      <c r="M4" s="116"/>
      <c r="N4" s="94"/>
      <c r="O4" s="198"/>
    </row>
    <row r="5" spans="1:20" ht="17.25" x14ac:dyDescent="0.3">
      <c r="A5" s="116"/>
      <c r="B5" s="139"/>
      <c r="C5" s="63"/>
      <c r="D5" s="116"/>
      <c r="E5" s="116"/>
      <c r="F5" s="188"/>
      <c r="G5" s="67"/>
      <c r="H5" s="94"/>
      <c r="I5" s="194"/>
      <c r="J5" s="116"/>
      <c r="K5" s="116"/>
      <c r="L5" s="188"/>
      <c r="M5" s="116"/>
      <c r="N5" s="94"/>
      <c r="O5" s="198"/>
    </row>
    <row r="6" spans="1:20" ht="17.25" x14ac:dyDescent="0.3">
      <c r="A6" s="116"/>
      <c r="B6" s="139"/>
      <c r="C6" s="63"/>
      <c r="D6" s="116"/>
      <c r="E6" s="116"/>
      <c r="F6" s="188"/>
      <c r="G6" s="67"/>
      <c r="H6" s="94"/>
      <c r="I6" s="194"/>
      <c r="J6" s="116"/>
      <c r="K6" s="116"/>
      <c r="L6" s="188"/>
      <c r="M6" s="116"/>
      <c r="N6" s="94"/>
      <c r="O6" s="198"/>
    </row>
    <row r="7" spans="1:20" ht="17.25" x14ac:dyDescent="0.3">
      <c r="A7" s="116"/>
      <c r="B7" s="139"/>
      <c r="C7" s="63"/>
      <c r="D7" s="116"/>
      <c r="E7" s="116"/>
      <c r="F7" s="188"/>
      <c r="G7" s="67"/>
      <c r="H7" s="94"/>
      <c r="I7" s="194"/>
      <c r="J7" s="116"/>
      <c r="K7" s="116"/>
      <c r="L7" s="188"/>
      <c r="M7" s="116"/>
      <c r="N7" s="94"/>
      <c r="O7" s="198"/>
    </row>
    <row r="11" spans="1:20" ht="21" x14ac:dyDescent="0.35">
      <c r="B11" s="222"/>
      <c r="C11" s="7"/>
      <c r="F11" s="222"/>
      <c r="G11" s="7"/>
      <c r="H11" s="7"/>
    </row>
    <row r="12" spans="1:20" ht="21" x14ac:dyDescent="0.35">
      <c r="B12" s="222"/>
      <c r="C12" s="7"/>
      <c r="F12" s="222"/>
      <c r="G12" s="7"/>
      <c r="H12" s="7"/>
      <c r="K12" s="143">
        <f t="shared" ref="K12:K16" si="0">-E12</f>
        <v>0</v>
      </c>
    </row>
    <row r="13" spans="1:20" ht="21" x14ac:dyDescent="0.35">
      <c r="B13" s="222"/>
      <c r="C13" s="7"/>
      <c r="F13" s="222"/>
      <c r="G13" s="7"/>
      <c r="H13" s="7"/>
      <c r="K13" s="179">
        <f t="shared" si="0"/>
        <v>0</v>
      </c>
    </row>
    <row r="14" spans="1:20" ht="21" x14ac:dyDescent="0.35">
      <c r="B14" s="222"/>
      <c r="C14" s="7"/>
      <c r="F14" s="222"/>
      <c r="G14" s="7"/>
      <c r="H14" s="7"/>
      <c r="K14" s="179">
        <f t="shared" si="0"/>
        <v>0</v>
      </c>
      <c r="R14" s="40">
        <v>100204769</v>
      </c>
      <c r="S14" s="105">
        <v>42948</v>
      </c>
      <c r="T14" s="106">
        <v>-45050</v>
      </c>
    </row>
    <row r="15" spans="1:20" ht="21" x14ac:dyDescent="0.35">
      <c r="B15" s="222"/>
      <c r="C15" s="7"/>
      <c r="F15" s="222"/>
      <c r="G15" s="7"/>
      <c r="H15" s="7"/>
      <c r="K15" s="137">
        <f t="shared" si="0"/>
        <v>0</v>
      </c>
      <c r="R15" s="40">
        <v>100204769</v>
      </c>
      <c r="S15" s="105">
        <v>42948</v>
      </c>
      <c r="T15" s="106">
        <v>45050</v>
      </c>
    </row>
    <row r="16" spans="1:20" ht="21" x14ac:dyDescent="0.35">
      <c r="B16" s="222"/>
      <c r="C16" s="7"/>
      <c r="F16" s="222"/>
      <c r="G16" s="7"/>
      <c r="H16" s="7"/>
      <c r="K16" s="137">
        <f t="shared" si="0"/>
        <v>0</v>
      </c>
      <c r="R16" s="49"/>
      <c r="S16" s="108"/>
      <c r="T16" s="109"/>
    </row>
    <row r="17" spans="2:20" ht="21" x14ac:dyDescent="0.35">
      <c r="B17" s="222"/>
      <c r="C17" s="7"/>
      <c r="F17" s="222"/>
      <c r="G17" s="7"/>
      <c r="H17" s="7"/>
      <c r="K17" s="136">
        <f>-E17</f>
        <v>0</v>
      </c>
      <c r="R17" s="49"/>
      <c r="S17" s="108"/>
      <c r="T17" s="109"/>
    </row>
    <row r="18" spans="2:20" ht="21" x14ac:dyDescent="0.35">
      <c r="B18" s="222"/>
      <c r="C18" s="7"/>
      <c r="F18" s="222"/>
      <c r="G18" s="7"/>
      <c r="H18" s="7"/>
      <c r="K18" s="179">
        <f t="shared" ref="K18" si="1">-E18</f>
        <v>0</v>
      </c>
      <c r="R18" s="40"/>
      <c r="S18" s="105"/>
      <c r="T18" s="106"/>
    </row>
    <row r="19" spans="2:20" ht="21" x14ac:dyDescent="0.35">
      <c r="B19" s="222"/>
      <c r="C19" s="7"/>
      <c r="F19" s="222"/>
      <c r="G19" s="7"/>
      <c r="H19" s="7"/>
      <c r="K19" s="136">
        <v>-20000</v>
      </c>
      <c r="R19" s="40"/>
      <c r="S19" s="105"/>
      <c r="T19" s="106"/>
    </row>
    <row r="20" spans="2:20" ht="21" x14ac:dyDescent="0.35">
      <c r="B20" s="222"/>
      <c r="C20" s="7"/>
      <c r="F20" s="222"/>
      <c r="G20" s="7"/>
      <c r="H20" s="7"/>
      <c r="K20" s="183">
        <f>-E20</f>
        <v>0</v>
      </c>
      <c r="R20" s="40"/>
      <c r="S20" s="105"/>
      <c r="T20" s="106"/>
    </row>
    <row r="21" spans="2:20" ht="21" x14ac:dyDescent="0.35">
      <c r="B21" s="222"/>
      <c r="C21" s="7"/>
      <c r="F21" s="222"/>
      <c r="G21" s="7"/>
      <c r="H21" s="7"/>
      <c r="K21" s="183">
        <f>-E21</f>
        <v>0</v>
      </c>
      <c r="R21" s="40"/>
      <c r="S21" s="105"/>
      <c r="T21" s="106"/>
    </row>
    <row r="22" spans="2:20" ht="21" x14ac:dyDescent="0.35">
      <c r="B22" s="222"/>
      <c r="C22" s="7"/>
      <c r="F22" s="222"/>
      <c r="G22" s="7"/>
      <c r="H22" s="7"/>
      <c r="K22" s="179">
        <f t="shared" ref="K22" si="2">-E22</f>
        <v>0</v>
      </c>
      <c r="R22" s="40"/>
      <c r="S22" s="105"/>
      <c r="T22" s="106"/>
    </row>
    <row r="23" spans="2:20" ht="21" x14ac:dyDescent="0.35">
      <c r="B23" s="222"/>
      <c r="C23" s="7"/>
      <c r="F23" s="222"/>
      <c r="G23" s="7"/>
      <c r="H23" s="7"/>
      <c r="K23" s="179">
        <f>-E23</f>
        <v>0</v>
      </c>
      <c r="R23" s="40"/>
      <c r="S23" s="105"/>
      <c r="T23" s="106"/>
    </row>
    <row r="24" spans="2:20" ht="21" x14ac:dyDescent="0.35">
      <c r="B24" s="222"/>
      <c r="C24" s="7"/>
      <c r="F24" s="222"/>
      <c r="G24" s="7"/>
      <c r="H24" s="7"/>
      <c r="K24" s="137">
        <f>-E24</f>
        <v>0</v>
      </c>
      <c r="R24" s="40"/>
      <c r="S24" s="105"/>
      <c r="T24" s="106"/>
    </row>
    <row r="25" spans="2:20" ht="21" x14ac:dyDescent="0.35">
      <c r="B25" s="222"/>
      <c r="C25" s="7"/>
      <c r="F25" s="222"/>
      <c r="G25" s="7"/>
      <c r="H25" s="7"/>
      <c r="K25" s="136">
        <f t="shared" ref="K25" si="3">-E25</f>
        <v>0</v>
      </c>
      <c r="R25" s="40"/>
      <c r="S25" s="105"/>
      <c r="T25" s="106"/>
    </row>
    <row r="26" spans="2:20" ht="21" x14ac:dyDescent="0.35">
      <c r="B26" s="222"/>
      <c r="C26" s="7"/>
      <c r="F26" s="222"/>
      <c r="G26" s="7"/>
      <c r="H26" s="7"/>
      <c r="K26" s="179">
        <v>-500</v>
      </c>
      <c r="R26" s="40"/>
      <c r="S26" s="105"/>
      <c r="T26" s="106"/>
    </row>
    <row r="27" spans="2:20" ht="21" x14ac:dyDescent="0.35">
      <c r="B27" s="222"/>
      <c r="C27" s="7"/>
      <c r="F27" s="222"/>
      <c r="G27" s="7"/>
      <c r="H27" s="7"/>
      <c r="K27" s="137">
        <v>-1000</v>
      </c>
      <c r="R27" s="40"/>
      <c r="S27" s="105"/>
      <c r="T27" s="106"/>
    </row>
    <row r="28" spans="2:20" ht="21" x14ac:dyDescent="0.35">
      <c r="B28" s="222"/>
      <c r="C28" s="7"/>
      <c r="F28" s="222"/>
      <c r="G28" s="7"/>
      <c r="H28" s="7"/>
      <c r="K28" s="136">
        <f t="shared" ref="K28" si="4">-E28</f>
        <v>0</v>
      </c>
      <c r="R28" s="40"/>
      <c r="S28" s="105"/>
      <c r="T28" s="106"/>
    </row>
    <row r="29" spans="2:20" ht="21" x14ac:dyDescent="0.35">
      <c r="B29" s="222"/>
      <c r="C29" s="7"/>
      <c r="F29" s="222"/>
      <c r="G29" s="7"/>
      <c r="H29" s="7"/>
      <c r="K29" s="137">
        <f>-E29</f>
        <v>0</v>
      </c>
      <c r="R29" s="40"/>
      <c r="S29" s="105"/>
      <c r="T29" s="106"/>
    </row>
    <row r="30" spans="2:20" ht="21" x14ac:dyDescent="0.35">
      <c r="B30" s="222"/>
      <c r="C30" s="7"/>
      <c r="F30" s="222"/>
      <c r="G30" s="7"/>
      <c r="H30" s="7"/>
      <c r="K30" s="179">
        <v>-540</v>
      </c>
      <c r="R30" s="40"/>
      <c r="S30" s="105"/>
      <c r="T30" s="106"/>
    </row>
    <row r="31" spans="2:20" ht="21" x14ac:dyDescent="0.35">
      <c r="B31" s="222"/>
      <c r="C31" s="7"/>
      <c r="F31" s="222"/>
      <c r="G31" s="7"/>
      <c r="H31" s="7"/>
      <c r="K31" s="137">
        <v>-6462</v>
      </c>
      <c r="R31" s="40"/>
      <c r="S31" s="105"/>
      <c r="T31" s="106"/>
    </row>
    <row r="32" spans="2:20" ht="21" x14ac:dyDescent="0.35">
      <c r="B32" s="222"/>
      <c r="C32" s="7"/>
      <c r="F32" s="222"/>
      <c r="G32" s="7"/>
      <c r="H32" s="7"/>
      <c r="K32" s="136">
        <v>-425</v>
      </c>
      <c r="R32" s="40"/>
      <c r="S32" s="105"/>
      <c r="T32" s="106"/>
    </row>
    <row r="33" spans="2:23" ht="21" x14ac:dyDescent="0.35">
      <c r="B33" s="222"/>
      <c r="C33" s="7"/>
      <c r="F33" s="222"/>
      <c r="G33" s="7"/>
      <c r="H33" s="7"/>
      <c r="K33" s="136">
        <v>-31575</v>
      </c>
      <c r="R33" s="40"/>
      <c r="S33" s="105"/>
      <c r="T33" s="106"/>
    </row>
    <row r="34" spans="2:23" ht="21" x14ac:dyDescent="0.35">
      <c r="B34" s="222"/>
      <c r="C34" s="7"/>
      <c r="F34" s="222"/>
      <c r="G34" s="7"/>
      <c r="H34" s="7"/>
      <c r="K34" s="136">
        <f t="shared" ref="K34:K35" si="5">-E34</f>
        <v>0</v>
      </c>
      <c r="R34" s="40"/>
      <c r="S34" s="105"/>
      <c r="T34" s="106"/>
    </row>
    <row r="35" spans="2:23" ht="21" x14ac:dyDescent="0.35">
      <c r="B35" s="222"/>
      <c r="C35" s="7"/>
      <c r="F35" s="222"/>
      <c r="G35" s="7"/>
      <c r="H35" s="7"/>
      <c r="K35" s="137">
        <f t="shared" si="5"/>
        <v>0</v>
      </c>
      <c r="R35" s="40"/>
      <c r="S35" s="105"/>
      <c r="T35" s="106"/>
    </row>
    <row r="36" spans="2:23" ht="21" x14ac:dyDescent="0.35">
      <c r="B36" s="222"/>
      <c r="C36" s="7"/>
      <c r="F36" s="222"/>
      <c r="G36" s="7"/>
      <c r="H36" s="7"/>
      <c r="K36" s="183">
        <f>-E36</f>
        <v>0</v>
      </c>
      <c r="R36" s="40"/>
      <c r="S36" s="105"/>
      <c r="T36" s="106"/>
    </row>
    <row r="37" spans="2:23" ht="21" x14ac:dyDescent="0.35">
      <c r="B37" s="222"/>
      <c r="C37" s="7"/>
      <c r="F37" s="222"/>
      <c r="G37" s="7"/>
      <c r="H37" s="7"/>
      <c r="K37" s="179">
        <v>-110</v>
      </c>
      <c r="M37" s="40">
        <v>3600271772</v>
      </c>
      <c r="N37" s="40">
        <v>2000400429</v>
      </c>
      <c r="O37" s="39">
        <v>3600271772</v>
      </c>
      <c r="P37" s="40">
        <v>40</v>
      </c>
      <c r="Q37" s="40" t="s">
        <v>254</v>
      </c>
      <c r="R37" s="39" t="s">
        <v>1211</v>
      </c>
      <c r="S37" s="40" t="s">
        <v>1212</v>
      </c>
      <c r="T37" s="40"/>
      <c r="U37" s="40"/>
      <c r="V37" s="105">
        <v>42950</v>
      </c>
      <c r="W37" s="106">
        <v>109000</v>
      </c>
    </row>
    <row r="38" spans="2:23" ht="21" x14ac:dyDescent="0.35">
      <c r="B38" s="222"/>
      <c r="C38" s="7"/>
      <c r="F38" s="222"/>
      <c r="G38" s="7"/>
      <c r="H38" s="7"/>
      <c r="K38" s="137">
        <v>-9890</v>
      </c>
      <c r="M38" s="40">
        <v>3600271774</v>
      </c>
      <c r="N38" s="40">
        <v>2000400429</v>
      </c>
      <c r="O38" s="39">
        <v>3600271774</v>
      </c>
      <c r="P38" s="40">
        <v>40</v>
      </c>
      <c r="Q38" s="40" t="s">
        <v>254</v>
      </c>
      <c r="R38" s="39" t="s">
        <v>1213</v>
      </c>
      <c r="S38" s="40" t="s">
        <v>1214</v>
      </c>
      <c r="T38" s="40"/>
      <c r="U38" s="40"/>
      <c r="V38" s="105">
        <v>42950</v>
      </c>
      <c r="W38" s="106">
        <v>16200</v>
      </c>
    </row>
    <row r="39" spans="2:23" ht="21" x14ac:dyDescent="0.35">
      <c r="B39" s="222"/>
      <c r="C39" s="7"/>
      <c r="F39" s="222"/>
      <c r="G39" s="7"/>
      <c r="H39" s="7"/>
      <c r="K39" s="136">
        <f>-E39</f>
        <v>0</v>
      </c>
      <c r="M39" s="40">
        <v>3600272372</v>
      </c>
      <c r="N39" s="40">
        <v>2000400429</v>
      </c>
      <c r="O39" s="39">
        <v>3600272372</v>
      </c>
      <c r="P39" s="40">
        <v>40</v>
      </c>
      <c r="Q39" s="40" t="s">
        <v>254</v>
      </c>
      <c r="R39" s="39" t="s">
        <v>1215</v>
      </c>
      <c r="S39" s="40" t="s">
        <v>1216</v>
      </c>
      <c r="T39" s="40"/>
      <c r="U39" s="40"/>
      <c r="V39" s="105">
        <v>42950</v>
      </c>
      <c r="W39" s="106">
        <v>95000</v>
      </c>
    </row>
    <row r="40" spans="2:23" ht="21" x14ac:dyDescent="0.35">
      <c r="B40" s="222"/>
      <c r="C40" s="7"/>
      <c r="F40" s="222"/>
      <c r="G40" s="7"/>
      <c r="H40" s="7"/>
      <c r="K40" s="136">
        <f>-E40</f>
        <v>0</v>
      </c>
      <c r="M40" s="40">
        <v>3600274289</v>
      </c>
      <c r="N40" s="40">
        <v>2000400429</v>
      </c>
      <c r="O40" s="39">
        <v>3600274289</v>
      </c>
      <c r="P40" s="40">
        <v>40</v>
      </c>
      <c r="Q40" s="40" t="s">
        <v>254</v>
      </c>
      <c r="R40" s="39" t="s">
        <v>1217</v>
      </c>
      <c r="S40" s="40" t="s">
        <v>1218</v>
      </c>
      <c r="T40" s="40"/>
      <c r="U40" s="40"/>
      <c r="V40" s="105">
        <v>42950</v>
      </c>
      <c r="W40" s="106">
        <v>8724</v>
      </c>
    </row>
    <row r="41" spans="2:23" ht="21" x14ac:dyDescent="0.35">
      <c r="B41" s="222"/>
      <c r="C41" s="7"/>
      <c r="F41" s="222"/>
      <c r="G41" s="7"/>
      <c r="H41" s="7"/>
      <c r="K41" s="179">
        <f t="shared" ref="K41:K45" si="6">-E41</f>
        <v>0</v>
      </c>
      <c r="M41" s="40">
        <v>3600274298</v>
      </c>
      <c r="N41" s="40">
        <v>2000400429</v>
      </c>
      <c r="O41" s="39">
        <v>3600274298</v>
      </c>
      <c r="P41" s="40">
        <v>40</v>
      </c>
      <c r="Q41" s="40" t="s">
        <v>254</v>
      </c>
      <c r="R41" s="39" t="s">
        <v>1219</v>
      </c>
      <c r="S41" s="40" t="s">
        <v>1220</v>
      </c>
      <c r="T41" s="40"/>
      <c r="U41" s="40"/>
      <c r="V41" s="105">
        <v>42950</v>
      </c>
      <c r="W41" s="106">
        <v>8396</v>
      </c>
    </row>
    <row r="42" spans="2:23" ht="21" x14ac:dyDescent="0.35">
      <c r="B42" s="222"/>
      <c r="C42" s="7"/>
      <c r="F42" s="222"/>
      <c r="G42" s="7"/>
      <c r="H42" s="7"/>
      <c r="K42" s="136">
        <f t="shared" si="6"/>
        <v>0</v>
      </c>
      <c r="M42" s="40">
        <v>3600274300</v>
      </c>
      <c r="N42" s="40">
        <v>2000400429</v>
      </c>
      <c r="O42" s="39">
        <v>3600274300</v>
      </c>
      <c r="P42" s="40">
        <v>40</v>
      </c>
      <c r="Q42" s="40" t="s">
        <v>254</v>
      </c>
      <c r="R42" s="39" t="s">
        <v>1221</v>
      </c>
      <c r="S42" s="40" t="s">
        <v>1222</v>
      </c>
      <c r="T42" s="40"/>
      <c r="U42" s="40"/>
      <c r="V42" s="105">
        <v>42950</v>
      </c>
      <c r="W42" s="106">
        <v>9200</v>
      </c>
    </row>
    <row r="43" spans="2:23" ht="21" x14ac:dyDescent="0.35">
      <c r="B43" s="222"/>
      <c r="C43" s="7"/>
      <c r="F43" s="222"/>
      <c r="G43" s="7"/>
      <c r="H43" s="7"/>
      <c r="K43" s="136">
        <f t="shared" si="6"/>
        <v>0</v>
      </c>
      <c r="M43" s="40">
        <v>3600274560</v>
      </c>
      <c r="N43" s="40">
        <v>2000400429</v>
      </c>
      <c r="O43" s="39">
        <v>3600274560</v>
      </c>
      <c r="P43" s="40">
        <v>40</v>
      </c>
      <c r="Q43" s="40" t="s">
        <v>254</v>
      </c>
      <c r="R43" s="39" t="s">
        <v>1223</v>
      </c>
      <c r="S43" s="40" t="s">
        <v>1224</v>
      </c>
      <c r="T43" s="40"/>
      <c r="U43" s="40"/>
      <c r="V43" s="105">
        <v>42950</v>
      </c>
      <c r="W43" s="106">
        <v>9760</v>
      </c>
    </row>
    <row r="44" spans="2:23" ht="21" x14ac:dyDescent="0.35">
      <c r="B44" s="222"/>
      <c r="C44" s="7"/>
      <c r="F44" s="222"/>
      <c r="G44" s="7"/>
      <c r="H44" s="7"/>
      <c r="K44" s="137">
        <f t="shared" si="6"/>
        <v>0</v>
      </c>
      <c r="M44" s="40">
        <v>3600274562</v>
      </c>
      <c r="N44" s="40">
        <v>2000400429</v>
      </c>
      <c r="O44" s="39">
        <v>3600274562</v>
      </c>
      <c r="P44" s="40">
        <v>40</v>
      </c>
      <c r="Q44" s="40" t="s">
        <v>254</v>
      </c>
      <c r="R44" s="39" t="s">
        <v>1225</v>
      </c>
      <c r="S44" s="40" t="s">
        <v>1226</v>
      </c>
      <c r="T44" s="40"/>
      <c r="U44" s="40"/>
      <c r="V44" s="105">
        <v>42950</v>
      </c>
      <c r="W44" s="106">
        <v>32000</v>
      </c>
    </row>
    <row r="45" spans="2:23" ht="21" x14ac:dyDescent="0.35">
      <c r="B45" s="222"/>
      <c r="C45" s="7"/>
      <c r="F45" s="222"/>
      <c r="G45" s="7"/>
      <c r="H45" s="7"/>
      <c r="K45" s="137">
        <f t="shared" si="6"/>
        <v>0</v>
      </c>
      <c r="M45" s="40">
        <v>3600274566</v>
      </c>
      <c r="N45" s="40">
        <v>2000400429</v>
      </c>
      <c r="O45" s="39">
        <v>3600274566</v>
      </c>
      <c r="P45" s="40">
        <v>40</v>
      </c>
      <c r="Q45" s="40" t="s">
        <v>254</v>
      </c>
      <c r="R45" s="39" t="s">
        <v>1227</v>
      </c>
      <c r="S45" s="40" t="s">
        <v>1228</v>
      </c>
      <c r="T45" s="40"/>
      <c r="U45" s="40"/>
      <c r="V45" s="105">
        <v>42950</v>
      </c>
      <c r="W45" s="106">
        <v>10000</v>
      </c>
    </row>
    <row r="46" spans="2:23" ht="21" x14ac:dyDescent="0.35">
      <c r="B46" s="222"/>
      <c r="C46" s="7"/>
      <c r="F46" s="222"/>
      <c r="G46" s="7"/>
      <c r="H46" s="7"/>
      <c r="K46" s="183">
        <f>-E46</f>
        <v>0</v>
      </c>
      <c r="M46" s="40">
        <v>3600275348</v>
      </c>
      <c r="N46" s="40">
        <v>2000400429</v>
      </c>
      <c r="O46" s="39">
        <v>3600275348</v>
      </c>
      <c r="P46" s="40">
        <v>40</v>
      </c>
      <c r="Q46" s="40" t="s">
        <v>254</v>
      </c>
      <c r="R46" s="39" t="s">
        <v>1229</v>
      </c>
      <c r="S46" s="40" t="s">
        <v>1230</v>
      </c>
      <c r="T46" s="40"/>
      <c r="U46" s="40"/>
      <c r="V46" s="105">
        <v>42950</v>
      </c>
      <c r="W46" s="106">
        <v>6800</v>
      </c>
    </row>
    <row r="47" spans="2:23" ht="21" x14ac:dyDescent="0.35">
      <c r="B47" s="222"/>
      <c r="C47" s="7"/>
      <c r="F47" s="222"/>
      <c r="G47" s="7"/>
      <c r="H47" s="7"/>
      <c r="K47" s="183">
        <v>-780</v>
      </c>
      <c r="M47" s="40">
        <v>3600275349</v>
      </c>
      <c r="N47" s="40">
        <v>2000400429</v>
      </c>
      <c r="O47" s="39">
        <v>3600275349</v>
      </c>
      <c r="P47" s="40">
        <v>40</v>
      </c>
      <c r="Q47" s="40" t="s">
        <v>254</v>
      </c>
      <c r="R47" s="39" t="s">
        <v>1231</v>
      </c>
      <c r="S47" s="40" t="s">
        <v>1232</v>
      </c>
      <c r="T47" s="40"/>
      <c r="U47" s="40"/>
      <c r="V47" s="105">
        <v>42950</v>
      </c>
      <c r="W47" s="106">
        <v>10000</v>
      </c>
    </row>
    <row r="48" spans="2:23" ht="21" x14ac:dyDescent="0.35">
      <c r="B48" s="222"/>
      <c r="C48" s="7"/>
      <c r="F48" s="222"/>
      <c r="G48" s="7"/>
      <c r="H48" s="7"/>
      <c r="K48" s="137">
        <v>-9220</v>
      </c>
      <c r="M48" s="40">
        <v>3600275350</v>
      </c>
      <c r="N48" s="40">
        <v>2000400429</v>
      </c>
      <c r="O48" s="39">
        <v>3600275350</v>
      </c>
      <c r="P48" s="40">
        <v>40</v>
      </c>
      <c r="Q48" s="40" t="s">
        <v>254</v>
      </c>
      <c r="R48" s="39" t="s">
        <v>1233</v>
      </c>
      <c r="S48" s="40" t="s">
        <v>1234</v>
      </c>
      <c r="T48" s="40"/>
      <c r="U48" s="40"/>
      <c r="V48" s="105">
        <v>42950</v>
      </c>
      <c r="W48" s="106">
        <v>8724</v>
      </c>
    </row>
    <row r="49" spans="2:23" ht="21" x14ac:dyDescent="0.35">
      <c r="B49" s="222"/>
      <c r="C49" s="7"/>
      <c r="F49" s="222"/>
      <c r="G49" s="7"/>
      <c r="H49" s="7"/>
      <c r="K49" s="143">
        <v>-45050</v>
      </c>
      <c r="M49" s="40">
        <v>3600275351</v>
      </c>
      <c r="N49" s="40">
        <v>2000400429</v>
      </c>
      <c r="O49" s="39">
        <v>3600275351</v>
      </c>
      <c r="P49" s="40">
        <v>40</v>
      </c>
      <c r="Q49" s="40" t="s">
        <v>254</v>
      </c>
      <c r="R49" s="39" t="s">
        <v>1235</v>
      </c>
      <c r="S49" s="40" t="s">
        <v>1236</v>
      </c>
      <c r="T49" s="40"/>
      <c r="U49" s="40"/>
      <c r="V49" s="105">
        <v>42950</v>
      </c>
      <c r="W49" s="106">
        <v>20800</v>
      </c>
    </row>
    <row r="50" spans="2:23" ht="21" x14ac:dyDescent="0.35">
      <c r="B50" s="222"/>
      <c r="C50" s="7"/>
      <c r="F50" s="222"/>
      <c r="G50" s="7"/>
      <c r="H50" s="7"/>
      <c r="K50" s="143">
        <v>45050</v>
      </c>
      <c r="M50" s="40">
        <v>3600275354</v>
      </c>
      <c r="N50" s="40">
        <v>2000400429</v>
      </c>
      <c r="O50" s="39">
        <v>3600275354</v>
      </c>
      <c r="P50" s="40">
        <v>40</v>
      </c>
      <c r="Q50" s="40" t="s">
        <v>254</v>
      </c>
      <c r="R50" s="39" t="s">
        <v>1237</v>
      </c>
      <c r="S50" s="40" t="s">
        <v>1238</v>
      </c>
      <c r="T50" s="40"/>
      <c r="U50" s="40"/>
      <c r="V50" s="105">
        <v>42950</v>
      </c>
      <c r="W50" s="106">
        <v>18312</v>
      </c>
    </row>
    <row r="51" spans="2:23" ht="21" x14ac:dyDescent="0.35">
      <c r="B51" s="222"/>
      <c r="C51" s="7"/>
      <c r="F51" s="222"/>
      <c r="G51" s="7"/>
      <c r="H51" s="7"/>
      <c r="K51" s="179">
        <v>-9860</v>
      </c>
      <c r="M51" s="40">
        <v>3600275359</v>
      </c>
      <c r="N51" s="40">
        <v>2000400429</v>
      </c>
      <c r="O51" s="39">
        <v>3600275359</v>
      </c>
      <c r="P51" s="40">
        <v>40</v>
      </c>
      <c r="Q51" s="40" t="s">
        <v>254</v>
      </c>
      <c r="R51" s="39" t="s">
        <v>1239</v>
      </c>
      <c r="S51" s="40" t="s">
        <v>1240</v>
      </c>
      <c r="T51" s="40"/>
      <c r="U51" s="40"/>
      <c r="V51" s="105">
        <v>42950</v>
      </c>
      <c r="W51" s="106">
        <v>5288</v>
      </c>
    </row>
    <row r="52" spans="2:23" ht="21" x14ac:dyDescent="0.35">
      <c r="B52" s="222"/>
      <c r="C52" s="7"/>
      <c r="F52" s="222"/>
      <c r="G52" s="7"/>
      <c r="H52" s="7"/>
      <c r="K52" s="179"/>
      <c r="M52" s="40">
        <v>3600275364</v>
      </c>
      <c r="N52" s="40">
        <v>2000400429</v>
      </c>
      <c r="O52" s="39">
        <v>3600275364</v>
      </c>
      <c r="P52" s="40">
        <v>40</v>
      </c>
      <c r="Q52" s="40" t="s">
        <v>254</v>
      </c>
      <c r="R52" s="39" t="s">
        <v>1241</v>
      </c>
      <c r="S52" s="40" t="s">
        <v>1242</v>
      </c>
      <c r="T52" s="40"/>
      <c r="U52" s="40"/>
      <c r="V52" s="105">
        <v>42950</v>
      </c>
      <c r="W52" s="106">
        <v>3120</v>
      </c>
    </row>
    <row r="53" spans="2:23" ht="21" x14ac:dyDescent="0.35">
      <c r="B53" s="222"/>
      <c r="C53" s="7"/>
      <c r="F53" s="222"/>
      <c r="G53" s="7"/>
      <c r="H53" s="7"/>
      <c r="K53" s="179"/>
      <c r="M53" s="40">
        <v>3600275729</v>
      </c>
      <c r="N53" s="40">
        <v>2000400429</v>
      </c>
      <c r="O53" s="39">
        <v>3600275729</v>
      </c>
      <c r="P53" s="40">
        <v>40</v>
      </c>
      <c r="Q53" s="40" t="s">
        <v>254</v>
      </c>
      <c r="R53" s="39" t="s">
        <v>1243</v>
      </c>
      <c r="S53" s="40" t="s">
        <v>1244</v>
      </c>
      <c r="T53" s="40"/>
      <c r="U53" s="40"/>
      <c r="V53" s="105">
        <v>42950</v>
      </c>
      <c r="W53" s="106">
        <v>8744</v>
      </c>
    </row>
    <row r="54" spans="2:23" ht="21" x14ac:dyDescent="0.35">
      <c r="B54" s="222"/>
      <c r="C54" s="7"/>
      <c r="F54" s="222"/>
      <c r="G54" s="7"/>
      <c r="H54" s="7"/>
      <c r="K54" s="179"/>
      <c r="M54" s="40">
        <v>3600275730</v>
      </c>
      <c r="N54" s="40">
        <v>2000400429</v>
      </c>
      <c r="O54" s="39">
        <v>3600275730</v>
      </c>
      <c r="P54" s="40">
        <v>40</v>
      </c>
      <c r="Q54" s="40" t="s">
        <v>254</v>
      </c>
      <c r="R54" s="39" t="s">
        <v>1245</v>
      </c>
      <c r="S54" s="40" t="s">
        <v>1246</v>
      </c>
      <c r="T54" s="40"/>
      <c r="U54" s="40"/>
      <c r="V54" s="105">
        <v>42950</v>
      </c>
      <c r="W54" s="106">
        <v>8040</v>
      </c>
    </row>
    <row r="55" spans="2:23" ht="21" x14ac:dyDescent="0.35">
      <c r="B55" s="222"/>
      <c r="C55" s="7"/>
      <c r="F55" s="222"/>
      <c r="G55" s="7"/>
      <c r="H55" s="7"/>
      <c r="K55" s="179">
        <f>-E55</f>
        <v>0</v>
      </c>
      <c r="M55" s="40">
        <v>3600275731</v>
      </c>
      <c r="N55" s="40">
        <v>2000400429</v>
      </c>
      <c r="O55" s="39">
        <v>3600275731</v>
      </c>
      <c r="P55" s="40">
        <v>40</v>
      </c>
      <c r="Q55" s="40" t="s">
        <v>254</v>
      </c>
      <c r="R55" s="39" t="s">
        <v>1247</v>
      </c>
      <c r="S55" s="40" t="s">
        <v>1248</v>
      </c>
      <c r="T55" s="40"/>
      <c r="U55" s="40"/>
      <c r="V55" s="105">
        <v>42950</v>
      </c>
      <c r="W55" s="106">
        <v>7228</v>
      </c>
    </row>
    <row r="56" spans="2:23" ht="21" x14ac:dyDescent="0.35">
      <c r="B56" s="222"/>
      <c r="C56" s="7"/>
      <c r="F56" s="222"/>
      <c r="G56" s="7"/>
      <c r="H56" s="7"/>
      <c r="K56" s="179"/>
      <c r="M56" s="40">
        <v>3600275733</v>
      </c>
      <c r="N56" s="40">
        <v>2000400429</v>
      </c>
      <c r="O56" s="39">
        <v>3600275733</v>
      </c>
      <c r="P56" s="40">
        <v>40</v>
      </c>
      <c r="Q56" s="40" t="s">
        <v>254</v>
      </c>
      <c r="R56" s="39" t="s">
        <v>1249</v>
      </c>
      <c r="S56" s="40" t="s">
        <v>1250</v>
      </c>
      <c r="T56" s="40"/>
      <c r="U56" s="40"/>
      <c r="V56" s="105">
        <v>42950</v>
      </c>
      <c r="W56" s="106">
        <v>10000</v>
      </c>
    </row>
    <row r="57" spans="2:23" ht="21" x14ac:dyDescent="0.35">
      <c r="B57" s="222"/>
      <c r="C57" s="7"/>
      <c r="F57" s="222"/>
      <c r="G57" s="7"/>
      <c r="H57" s="7"/>
      <c r="K57" s="143">
        <v>-16200</v>
      </c>
      <c r="M57" s="40">
        <v>3600275734</v>
      </c>
      <c r="N57" s="40">
        <v>2000400429</v>
      </c>
      <c r="O57" s="39">
        <v>3600275734</v>
      </c>
      <c r="P57" s="40">
        <v>40</v>
      </c>
      <c r="Q57" s="40" t="s">
        <v>254</v>
      </c>
      <c r="R57" s="39" t="s">
        <v>1251</v>
      </c>
      <c r="S57" s="40" t="s">
        <v>1252</v>
      </c>
      <c r="T57" s="40"/>
      <c r="U57" s="40"/>
      <c r="V57" s="105">
        <v>42950</v>
      </c>
      <c r="W57" s="106">
        <v>6020</v>
      </c>
    </row>
    <row r="58" spans="2:23" ht="21" x14ac:dyDescent="0.35">
      <c r="B58" s="222"/>
      <c r="C58" s="7"/>
      <c r="F58" s="222"/>
      <c r="G58" s="7"/>
      <c r="H58" s="7"/>
      <c r="K58" s="179">
        <f>-E58</f>
        <v>0</v>
      </c>
      <c r="M58" s="40">
        <v>3600275738</v>
      </c>
      <c r="N58" s="40">
        <v>2000400429</v>
      </c>
      <c r="O58" s="39">
        <v>3600275738</v>
      </c>
      <c r="P58" s="40">
        <v>40</v>
      </c>
      <c r="Q58" s="40" t="s">
        <v>254</v>
      </c>
      <c r="R58" s="39" t="s">
        <v>1253</v>
      </c>
      <c r="S58" s="40" t="s">
        <v>1254</v>
      </c>
      <c r="T58" s="40"/>
      <c r="U58" s="40"/>
      <c r="V58" s="105">
        <v>42950</v>
      </c>
      <c r="W58" s="106">
        <v>9820</v>
      </c>
    </row>
    <row r="59" spans="2:23" ht="21" x14ac:dyDescent="0.35">
      <c r="B59" s="222"/>
      <c r="C59" s="7"/>
      <c r="F59" s="222"/>
      <c r="G59" s="7"/>
      <c r="H59" s="7"/>
      <c r="K59" s="179">
        <f t="shared" ref="K59" si="7">-E59</f>
        <v>0</v>
      </c>
      <c r="M59" s="40">
        <v>3600275743</v>
      </c>
      <c r="N59" s="40">
        <v>2000400429</v>
      </c>
      <c r="O59" s="39">
        <v>3600275743</v>
      </c>
      <c r="P59" s="40">
        <v>40</v>
      </c>
      <c r="Q59" s="40" t="s">
        <v>254</v>
      </c>
      <c r="R59" s="39" t="s">
        <v>1255</v>
      </c>
      <c r="S59" s="40" t="s">
        <v>1256</v>
      </c>
      <c r="T59" s="40"/>
      <c r="U59" s="40"/>
      <c r="V59" s="105">
        <v>42950</v>
      </c>
      <c r="W59" s="106">
        <v>9100</v>
      </c>
    </row>
    <row r="60" spans="2:23" ht="21" x14ac:dyDescent="0.35">
      <c r="B60" s="222"/>
      <c r="C60" s="7"/>
      <c r="F60" s="222"/>
      <c r="G60" s="7"/>
      <c r="H60" s="7"/>
      <c r="K60" s="179">
        <v>-1968</v>
      </c>
      <c r="M60" s="40">
        <v>3600276801</v>
      </c>
      <c r="N60" s="40">
        <v>2000400429</v>
      </c>
      <c r="O60" s="39">
        <v>3600276801</v>
      </c>
      <c r="P60" s="40">
        <v>40</v>
      </c>
      <c r="Q60" s="40" t="s">
        <v>254</v>
      </c>
      <c r="R60" s="39" t="s">
        <v>1257</v>
      </c>
      <c r="S60" s="40" t="s">
        <v>1258</v>
      </c>
      <c r="T60" s="40"/>
      <c r="U60" s="40"/>
      <c r="V60" s="105">
        <v>42950</v>
      </c>
      <c r="W60" s="106">
        <v>9976</v>
      </c>
    </row>
    <row r="61" spans="2:23" ht="21" x14ac:dyDescent="0.35">
      <c r="B61" s="222"/>
      <c r="C61" s="7"/>
      <c r="F61" s="222"/>
      <c r="G61" s="7"/>
      <c r="H61" s="7"/>
      <c r="K61" s="179">
        <v>-8032</v>
      </c>
      <c r="M61" s="40">
        <v>3600276803</v>
      </c>
      <c r="N61" s="40">
        <v>2000400429</v>
      </c>
      <c r="O61" s="39">
        <v>3600276803</v>
      </c>
      <c r="P61" s="40">
        <v>40</v>
      </c>
      <c r="Q61" s="40" t="s">
        <v>254</v>
      </c>
      <c r="R61" s="39" t="s">
        <v>1259</v>
      </c>
      <c r="S61" s="40" t="s">
        <v>1260</v>
      </c>
      <c r="T61" s="40"/>
      <c r="U61" s="40"/>
      <c r="V61" s="105">
        <v>42950</v>
      </c>
      <c r="W61" s="106">
        <v>5288</v>
      </c>
    </row>
    <row r="62" spans="2:23" ht="21" x14ac:dyDescent="0.35">
      <c r="B62" s="222"/>
      <c r="C62" s="7"/>
      <c r="F62" s="222"/>
      <c r="G62" s="7"/>
      <c r="H62" s="7"/>
      <c r="K62" s="179">
        <v>-2400</v>
      </c>
      <c r="M62" s="40">
        <v>3600276804</v>
      </c>
      <c r="N62" s="40">
        <v>2000400429</v>
      </c>
      <c r="O62" s="39">
        <v>3600276804</v>
      </c>
      <c r="P62" s="40">
        <v>40</v>
      </c>
      <c r="Q62" s="40" t="s">
        <v>254</v>
      </c>
      <c r="R62" s="39" t="s">
        <v>1261</v>
      </c>
      <c r="S62" s="40" t="s">
        <v>1262</v>
      </c>
      <c r="T62" s="40"/>
      <c r="U62" s="40"/>
      <c r="V62" s="105">
        <v>42950</v>
      </c>
      <c r="W62" s="106">
        <v>6000</v>
      </c>
    </row>
    <row r="63" spans="2:23" ht="21" x14ac:dyDescent="0.35">
      <c r="B63" s="222"/>
      <c r="C63" s="7"/>
      <c r="F63" s="222"/>
      <c r="G63" s="7"/>
      <c r="H63" s="7"/>
      <c r="K63" s="179">
        <v>-7420</v>
      </c>
      <c r="M63" s="40">
        <v>3600276901</v>
      </c>
      <c r="N63" s="40">
        <v>2000400429</v>
      </c>
      <c r="O63" s="39">
        <v>3600276901</v>
      </c>
      <c r="P63" s="40">
        <v>40</v>
      </c>
      <c r="Q63" s="40" t="s">
        <v>254</v>
      </c>
      <c r="R63" s="39" t="s">
        <v>1263</v>
      </c>
      <c r="S63" s="40" t="s">
        <v>1264</v>
      </c>
      <c r="T63" s="40"/>
      <c r="U63" s="40"/>
      <c r="V63" s="105">
        <v>42950</v>
      </c>
      <c r="W63" s="106">
        <v>28584</v>
      </c>
    </row>
    <row r="64" spans="2:23" ht="21" x14ac:dyDescent="0.35">
      <c r="B64" s="222"/>
      <c r="C64" s="7"/>
      <c r="F64" s="222"/>
      <c r="G64" s="7"/>
      <c r="H64" s="7"/>
      <c r="K64" s="179">
        <f t="shared" ref="K64:K66" si="8">-E64</f>
        <v>0</v>
      </c>
      <c r="M64" s="40">
        <v>3600276902</v>
      </c>
      <c r="N64" s="40">
        <v>2000400429</v>
      </c>
      <c r="O64" s="39">
        <v>3600276902</v>
      </c>
      <c r="P64" s="40">
        <v>40</v>
      </c>
      <c r="Q64" s="40" t="s">
        <v>254</v>
      </c>
      <c r="R64" s="39" t="s">
        <v>1265</v>
      </c>
      <c r="S64" s="40" t="s">
        <v>1266</v>
      </c>
      <c r="T64" s="40"/>
      <c r="U64" s="40"/>
      <c r="V64" s="105">
        <v>42950</v>
      </c>
      <c r="W64" s="106">
        <v>3620</v>
      </c>
    </row>
    <row r="65" spans="2:11" ht="21" x14ac:dyDescent="0.35">
      <c r="B65" s="222"/>
      <c r="C65" s="7"/>
      <c r="F65" s="222"/>
      <c r="G65" s="7"/>
      <c r="H65" s="7"/>
      <c r="K65" s="179">
        <f t="shared" si="8"/>
        <v>0</v>
      </c>
    </row>
    <row r="66" spans="2:11" ht="21" x14ac:dyDescent="0.35">
      <c r="B66" s="222"/>
      <c r="C66" s="7"/>
      <c r="F66" s="222"/>
      <c r="G66" s="7"/>
      <c r="H66" s="7"/>
      <c r="K66" s="179">
        <f t="shared" si="8"/>
        <v>0</v>
      </c>
    </row>
    <row r="67" spans="2:11" ht="21" x14ac:dyDescent="0.35">
      <c r="B67" s="222"/>
      <c r="C67" s="7"/>
      <c r="F67" s="222"/>
      <c r="G67" s="7"/>
      <c r="H67" s="7"/>
      <c r="K67" s="137">
        <f>-E67</f>
        <v>0</v>
      </c>
    </row>
    <row r="68" spans="2:11" ht="21" x14ac:dyDescent="0.35">
      <c r="B68" s="222"/>
      <c r="C68" s="7"/>
      <c r="F68" s="222"/>
      <c r="G68" s="7"/>
      <c r="H68" s="7"/>
      <c r="K68" s="137"/>
    </row>
    <row r="69" spans="2:11" ht="21" x14ac:dyDescent="0.35">
      <c r="B69" s="222"/>
      <c r="C69" s="7"/>
      <c r="F69" s="222"/>
      <c r="G69" s="7"/>
      <c r="H69" s="7"/>
      <c r="K69" s="179">
        <f>-E69</f>
        <v>0</v>
      </c>
    </row>
    <row r="70" spans="2:11" ht="21" x14ac:dyDescent="0.35">
      <c r="B70" s="222"/>
      <c r="C70" s="7"/>
      <c r="F70" s="222"/>
      <c r="G70" s="7"/>
      <c r="H70" s="7"/>
      <c r="K70" s="137"/>
    </row>
    <row r="71" spans="2:11" ht="21" x14ac:dyDescent="0.35">
      <c r="B71" s="222"/>
      <c r="C71" s="7"/>
      <c r="F71" s="222"/>
      <c r="G71" s="7"/>
      <c r="H71" s="7"/>
      <c r="K71" s="179">
        <v>-10000</v>
      </c>
    </row>
    <row r="72" spans="2:11" ht="21" x14ac:dyDescent="0.35">
      <c r="B72" s="222"/>
      <c r="C72" s="7"/>
      <c r="F72" s="222"/>
      <c r="G72" s="7"/>
      <c r="H72" s="7"/>
      <c r="K72" s="179">
        <f>-E72</f>
        <v>0</v>
      </c>
    </row>
    <row r="73" spans="2:11" ht="21" x14ac:dyDescent="0.35">
      <c r="B73" s="222"/>
      <c r="C73" s="7"/>
      <c r="F73" s="222"/>
      <c r="G73" s="7"/>
      <c r="H73" s="7"/>
      <c r="K73" s="136">
        <v>-400</v>
      </c>
    </row>
    <row r="74" spans="2:11" ht="21" x14ac:dyDescent="0.35">
      <c r="B74" s="222"/>
      <c r="C74" s="7"/>
      <c r="F74" s="222"/>
      <c r="G74" s="7"/>
      <c r="H74" s="7"/>
      <c r="K74" s="136">
        <v>-8324</v>
      </c>
    </row>
    <row r="75" spans="2:11" ht="21" x14ac:dyDescent="0.35">
      <c r="B75" s="222"/>
      <c r="C75" s="7"/>
      <c r="F75" s="222"/>
      <c r="G75" s="7"/>
      <c r="H75" s="7"/>
      <c r="K75" s="179">
        <f>-E75</f>
        <v>0</v>
      </c>
    </row>
    <row r="76" spans="2:11" ht="21" x14ac:dyDescent="0.35">
      <c r="B76" s="222"/>
      <c r="C76" s="7"/>
      <c r="F76" s="222"/>
      <c r="G76" s="7"/>
      <c r="H76" s="7"/>
      <c r="K76" s="137"/>
    </row>
    <row r="77" spans="2:11" ht="21" x14ac:dyDescent="0.35">
      <c r="B77" s="222"/>
      <c r="C77" s="7"/>
      <c r="F77" s="222"/>
      <c r="G77" s="7"/>
      <c r="H77" s="7"/>
      <c r="K77" s="179">
        <v>-4840</v>
      </c>
    </row>
    <row r="78" spans="2:11" ht="21" x14ac:dyDescent="0.35">
      <c r="B78" s="222"/>
      <c r="C78" s="7"/>
      <c r="F78" s="222"/>
      <c r="G78" s="7"/>
      <c r="H78" s="7"/>
      <c r="K78" s="179">
        <v>-1860</v>
      </c>
    </row>
    <row r="79" spans="2:11" ht="21" x14ac:dyDescent="0.35">
      <c r="B79" s="222"/>
      <c r="C79" s="7"/>
      <c r="F79" s="222"/>
      <c r="G79" s="7"/>
      <c r="H79" s="7"/>
      <c r="K79" s="179">
        <v>-4360</v>
      </c>
    </row>
    <row r="80" spans="2:11" ht="21" x14ac:dyDescent="0.35">
      <c r="B80" s="222"/>
      <c r="C80" s="7"/>
      <c r="F80" s="222"/>
      <c r="G80" s="7"/>
      <c r="H80" s="7"/>
      <c r="K80" s="179">
        <f t="shared" ref="K80:K93" si="9">-E80</f>
        <v>0</v>
      </c>
    </row>
    <row r="81" spans="2:11" ht="21" x14ac:dyDescent="0.35">
      <c r="B81" s="222"/>
      <c r="C81" s="7"/>
      <c r="F81" s="222"/>
      <c r="G81" s="7"/>
      <c r="H81" s="7"/>
      <c r="K81" s="136">
        <f>-E81</f>
        <v>0</v>
      </c>
    </row>
    <row r="82" spans="2:11" ht="21" x14ac:dyDescent="0.35">
      <c r="B82" s="222"/>
      <c r="C82" s="7"/>
      <c r="F82" s="222"/>
      <c r="G82" s="7"/>
      <c r="H82" s="7"/>
      <c r="K82" s="136"/>
    </row>
    <row r="83" spans="2:11" ht="21" x14ac:dyDescent="0.35">
      <c r="B83" s="222"/>
      <c r="C83" s="7"/>
      <c r="F83" s="222"/>
      <c r="G83" s="7"/>
      <c r="H83" s="7"/>
      <c r="K83" s="136"/>
    </row>
    <row r="84" spans="2:11" ht="21" x14ac:dyDescent="0.35">
      <c r="B84" s="222"/>
      <c r="C84" s="7"/>
      <c r="F84" s="222"/>
      <c r="G84" s="7"/>
      <c r="H84" s="7"/>
      <c r="K84" s="179">
        <f>-E84</f>
        <v>0</v>
      </c>
    </row>
    <row r="85" spans="2:11" ht="21" x14ac:dyDescent="0.35">
      <c r="B85" s="222"/>
      <c r="C85" s="7"/>
      <c r="F85" s="222"/>
      <c r="G85" s="7"/>
      <c r="H85" s="7"/>
      <c r="K85" s="136"/>
    </row>
    <row r="86" spans="2:11" ht="21" x14ac:dyDescent="0.35">
      <c r="B86" s="222"/>
      <c r="C86" s="7"/>
      <c r="F86" s="222"/>
      <c r="G86" s="7"/>
      <c r="H86" s="7"/>
      <c r="K86" s="136">
        <v>-108000</v>
      </c>
    </row>
    <row r="87" spans="2:11" ht="21" x14ac:dyDescent="0.35">
      <c r="B87" s="222"/>
      <c r="C87" s="7"/>
      <c r="F87" s="222"/>
      <c r="G87" s="7"/>
      <c r="H87" s="7"/>
      <c r="K87" s="136">
        <v>-90000</v>
      </c>
    </row>
    <row r="88" spans="2:11" ht="21" x14ac:dyDescent="0.35">
      <c r="B88" s="222"/>
      <c r="C88" s="7"/>
      <c r="F88" s="222"/>
      <c r="G88" s="7"/>
      <c r="H88" s="7"/>
      <c r="K88" s="136"/>
    </row>
    <row r="89" spans="2:11" ht="21" x14ac:dyDescent="0.35">
      <c r="B89" s="222"/>
      <c r="C89" s="7"/>
      <c r="F89" s="222"/>
      <c r="G89" s="7"/>
      <c r="H89" s="7"/>
      <c r="K89" s="136"/>
    </row>
    <row r="90" spans="2:11" ht="21" x14ac:dyDescent="0.35">
      <c r="B90" s="222"/>
      <c r="C90" s="7"/>
      <c r="F90" s="222"/>
      <c r="G90" s="7"/>
      <c r="H90" s="7"/>
      <c r="K90" s="179">
        <f t="shared" si="9"/>
        <v>0</v>
      </c>
    </row>
    <row r="91" spans="2:11" ht="21" x14ac:dyDescent="0.35">
      <c r="B91" s="222"/>
      <c r="C91" s="7"/>
      <c r="F91" s="222"/>
      <c r="G91" s="7"/>
      <c r="H91" s="7"/>
      <c r="K91" s="179">
        <f t="shared" si="9"/>
        <v>0</v>
      </c>
    </row>
    <row r="92" spans="2:11" ht="21" x14ac:dyDescent="0.35">
      <c r="B92" s="222"/>
      <c r="C92" s="7"/>
      <c r="F92" s="222"/>
      <c r="G92" s="7"/>
      <c r="H92" s="7"/>
      <c r="K92" s="179">
        <f t="shared" si="9"/>
        <v>0</v>
      </c>
    </row>
    <row r="93" spans="2:11" ht="21" x14ac:dyDescent="0.35">
      <c r="B93" s="222"/>
      <c r="C93" s="7"/>
      <c r="F93" s="222"/>
      <c r="G93" s="7"/>
      <c r="H93" s="7"/>
      <c r="K93" s="179">
        <f t="shared" si="9"/>
        <v>0</v>
      </c>
    </row>
    <row r="94" spans="2:11" ht="21" x14ac:dyDescent="0.35">
      <c r="B94" s="222"/>
      <c r="C94" s="7"/>
      <c r="F94" s="222"/>
      <c r="G94" s="7"/>
      <c r="H94" s="7"/>
      <c r="K94" s="179">
        <v>-124</v>
      </c>
    </row>
    <row r="95" spans="2:11" ht="21" x14ac:dyDescent="0.35">
      <c r="B95" s="222"/>
      <c r="C95" s="7"/>
      <c r="F95" s="222"/>
      <c r="G95" s="7"/>
      <c r="H95" s="7"/>
      <c r="K95" s="179">
        <v>-9876</v>
      </c>
    </row>
    <row r="96" spans="2:11" ht="21" x14ac:dyDescent="0.35">
      <c r="B96" s="222"/>
      <c r="C96" s="7"/>
      <c r="F96" s="222"/>
      <c r="G96" s="7"/>
      <c r="H96" s="7"/>
      <c r="K96" s="136"/>
    </row>
    <row r="97" spans="2:11" ht="21" x14ac:dyDescent="0.35">
      <c r="B97" s="222"/>
      <c r="C97" s="7"/>
      <c r="F97" s="222"/>
      <c r="G97" s="7"/>
      <c r="H97" s="7"/>
      <c r="K97" s="136">
        <f>-E97</f>
        <v>0</v>
      </c>
    </row>
    <row r="98" spans="2:11" ht="21" x14ac:dyDescent="0.35">
      <c r="B98" s="222"/>
      <c r="C98" s="7"/>
      <c r="F98" s="222"/>
      <c r="G98" s="7"/>
      <c r="H98" s="7"/>
      <c r="K98" s="179">
        <f>-E98</f>
        <v>0</v>
      </c>
    </row>
    <row r="99" spans="2:11" ht="21" x14ac:dyDescent="0.35">
      <c r="B99" s="222"/>
      <c r="C99" s="7"/>
      <c r="F99" s="222"/>
      <c r="G99" s="7"/>
      <c r="H99" s="7"/>
      <c r="K99" s="179">
        <f>-E99</f>
        <v>0</v>
      </c>
    </row>
    <row r="100" spans="2:11" ht="21" x14ac:dyDescent="0.35">
      <c r="B100" s="222"/>
      <c r="C100" s="7"/>
      <c r="F100" s="222"/>
      <c r="G100" s="7"/>
      <c r="H100" s="7"/>
      <c r="K100" s="179">
        <v>-1340</v>
      </c>
    </row>
    <row r="101" spans="2:11" ht="21" x14ac:dyDescent="0.35">
      <c r="B101" s="222"/>
      <c r="C101" s="7"/>
      <c r="F101" s="222"/>
      <c r="G101" s="7"/>
      <c r="H101" s="7"/>
      <c r="K101" s="136">
        <v>-7300</v>
      </c>
    </row>
    <row r="102" spans="2:11" ht="21" x14ac:dyDescent="0.35">
      <c r="B102" s="222"/>
      <c r="C102" s="7"/>
      <c r="F102" s="222"/>
      <c r="G102" s="7"/>
      <c r="H102" s="7"/>
      <c r="K102" s="179">
        <f>-E102</f>
        <v>0</v>
      </c>
    </row>
    <row r="103" spans="2:11" ht="21" x14ac:dyDescent="0.35">
      <c r="B103" s="222"/>
      <c r="C103" s="7"/>
      <c r="F103" s="222"/>
      <c r="G103" s="7"/>
      <c r="H103" s="7"/>
      <c r="K103" s="136"/>
    </row>
    <row r="104" spans="2:11" ht="21" x14ac:dyDescent="0.35">
      <c r="B104" s="222"/>
      <c r="C104" s="7"/>
      <c r="F104" s="222"/>
      <c r="G104" s="7"/>
      <c r="H104" s="7"/>
      <c r="K104" s="136"/>
    </row>
    <row r="105" spans="2:11" ht="21" x14ac:dyDescent="0.35">
      <c r="B105" s="222"/>
      <c r="C105" s="7"/>
      <c r="F105" s="222"/>
      <c r="G105" s="7"/>
      <c r="H105" s="7"/>
      <c r="K105" s="179">
        <v>-92000</v>
      </c>
    </row>
    <row r="106" spans="2:11" ht="21" x14ac:dyDescent="0.35">
      <c r="B106" s="222"/>
      <c r="C106" s="7"/>
      <c r="F106" s="222"/>
      <c r="G106" s="7"/>
      <c r="H106" s="7"/>
      <c r="K106" s="179">
        <f t="shared" ref="K106:K119" si="10">-E106</f>
        <v>0</v>
      </c>
    </row>
    <row r="107" spans="2:11" ht="21" x14ac:dyDescent="0.35">
      <c r="B107" s="222"/>
      <c r="C107" s="7"/>
      <c r="F107" s="222"/>
      <c r="G107" s="7"/>
      <c r="H107" s="7"/>
      <c r="K107" s="179">
        <f t="shared" si="10"/>
        <v>0</v>
      </c>
    </row>
    <row r="108" spans="2:11" ht="21" x14ac:dyDescent="0.35">
      <c r="B108" s="222"/>
      <c r="C108" s="7"/>
      <c r="F108" s="222"/>
      <c r="G108" s="7"/>
      <c r="H108" s="7"/>
      <c r="K108" s="179">
        <f t="shared" si="10"/>
        <v>0</v>
      </c>
    </row>
    <row r="109" spans="2:11" ht="21" x14ac:dyDescent="0.35">
      <c r="B109" s="222"/>
      <c r="C109" s="7"/>
      <c r="F109" s="222"/>
      <c r="G109" s="7"/>
      <c r="H109" s="7"/>
      <c r="K109" s="179">
        <f t="shared" si="10"/>
        <v>0</v>
      </c>
    </row>
    <row r="110" spans="2:11" ht="21" x14ac:dyDescent="0.35">
      <c r="B110" s="222"/>
      <c r="C110" s="7"/>
      <c r="F110" s="222"/>
      <c r="G110" s="7"/>
      <c r="H110" s="7"/>
      <c r="K110" s="179">
        <f t="shared" si="10"/>
        <v>0</v>
      </c>
    </row>
    <row r="111" spans="2:11" ht="21" x14ac:dyDescent="0.35">
      <c r="B111" s="222"/>
      <c r="C111" s="7"/>
      <c r="F111" s="222"/>
      <c r="G111" s="7"/>
      <c r="H111" s="7"/>
      <c r="K111" s="179">
        <f t="shared" si="10"/>
        <v>0</v>
      </c>
    </row>
    <row r="112" spans="2:11" ht="21" x14ac:dyDescent="0.35">
      <c r="B112" s="222"/>
      <c r="C112" s="7"/>
      <c r="F112" s="222"/>
      <c r="G112" s="7"/>
      <c r="H112" s="7"/>
      <c r="K112" s="179">
        <f t="shared" si="10"/>
        <v>0</v>
      </c>
    </row>
    <row r="113" spans="2:11" ht="21" x14ac:dyDescent="0.35">
      <c r="B113" s="222"/>
      <c r="C113" s="7"/>
      <c r="F113" s="222"/>
      <c r="G113" s="7"/>
      <c r="H113" s="7"/>
      <c r="K113" s="179">
        <f t="shared" si="10"/>
        <v>0</v>
      </c>
    </row>
    <row r="114" spans="2:11" ht="21" x14ac:dyDescent="0.35">
      <c r="B114" s="222"/>
      <c r="C114" s="7"/>
      <c r="F114" s="222"/>
      <c r="G114" s="7"/>
      <c r="H114" s="7"/>
      <c r="K114" s="179">
        <f t="shared" si="10"/>
        <v>0</v>
      </c>
    </row>
    <row r="115" spans="2:11" ht="21" x14ac:dyDescent="0.35">
      <c r="B115" s="222"/>
      <c r="C115" s="7"/>
      <c r="F115" s="222"/>
      <c r="G115" s="7"/>
      <c r="H115" s="7"/>
      <c r="K115" s="179">
        <f t="shared" si="10"/>
        <v>0</v>
      </c>
    </row>
    <row r="116" spans="2:11" ht="21" x14ac:dyDescent="0.35">
      <c r="B116" s="222"/>
      <c r="C116" s="7"/>
      <c r="F116" s="222"/>
      <c r="G116" s="7"/>
      <c r="H116" s="7"/>
      <c r="K116" s="179">
        <f t="shared" si="10"/>
        <v>0</v>
      </c>
    </row>
    <row r="117" spans="2:11" ht="21" x14ac:dyDescent="0.35">
      <c r="B117" s="222"/>
      <c r="C117" s="7"/>
      <c r="F117" s="222"/>
      <c r="G117" s="7"/>
      <c r="H117" s="7"/>
      <c r="K117" s="179">
        <f t="shared" si="10"/>
        <v>0</v>
      </c>
    </row>
    <row r="118" spans="2:11" ht="21" x14ac:dyDescent="0.35">
      <c r="B118" s="222"/>
      <c r="C118" s="7"/>
      <c r="F118" s="222"/>
      <c r="G118" s="7"/>
      <c r="H118" s="7"/>
      <c r="K118" s="179">
        <f t="shared" si="10"/>
        <v>0</v>
      </c>
    </row>
    <row r="119" spans="2:11" ht="21" x14ac:dyDescent="0.35">
      <c r="B119" s="222"/>
      <c r="C119" s="7"/>
      <c r="F119" s="222"/>
      <c r="G119" s="7"/>
      <c r="H119" s="7"/>
      <c r="K119" s="179">
        <f t="shared" si="10"/>
        <v>0</v>
      </c>
    </row>
    <row r="120" spans="2:11" ht="21" x14ac:dyDescent="0.35">
      <c r="B120" s="222"/>
      <c r="C120" s="7"/>
      <c r="F120" s="222"/>
      <c r="G120" s="7"/>
      <c r="H120" s="7"/>
      <c r="K120" s="179">
        <v>-2400</v>
      </c>
    </row>
    <row r="121" spans="2:11" ht="21" x14ac:dyDescent="0.35">
      <c r="B121" s="222"/>
      <c r="C121" s="7"/>
      <c r="F121" s="222"/>
      <c r="G121" s="7"/>
      <c r="H121" s="7"/>
      <c r="K121" s="179">
        <v>-13720</v>
      </c>
    </row>
    <row r="122" spans="2:11" ht="21" x14ac:dyDescent="0.35">
      <c r="B122" s="222"/>
      <c r="C122" s="7"/>
      <c r="F122" s="222"/>
      <c r="G122" s="7"/>
      <c r="H122" s="7"/>
      <c r="K122" s="179">
        <f>-E122</f>
        <v>0</v>
      </c>
    </row>
    <row r="123" spans="2:11" ht="21" x14ac:dyDescent="0.35">
      <c r="B123" s="222"/>
      <c r="C123" s="7"/>
      <c r="F123" s="222"/>
      <c r="G123" s="7"/>
      <c r="H123" s="7"/>
      <c r="K123" s="179">
        <v>-1893</v>
      </c>
    </row>
    <row r="124" spans="2:11" ht="21" x14ac:dyDescent="0.35">
      <c r="B124" s="222"/>
      <c r="C124" s="7"/>
      <c r="F124" s="222"/>
      <c r="G124" s="7"/>
      <c r="H124" s="7"/>
      <c r="K124" s="179">
        <v>-5707</v>
      </c>
    </row>
    <row r="125" spans="2:11" ht="21" x14ac:dyDescent="0.35">
      <c r="B125" s="222"/>
      <c r="C125" s="7"/>
      <c r="F125" s="222"/>
      <c r="G125" s="7"/>
      <c r="H125" s="7"/>
      <c r="K125" s="136">
        <f>-E125</f>
        <v>0</v>
      </c>
    </row>
    <row r="126" spans="2:11" ht="21" x14ac:dyDescent="0.35">
      <c r="B126" s="222"/>
      <c r="C126" s="7"/>
      <c r="F126" s="222"/>
      <c r="G126" s="7"/>
      <c r="H126" s="7"/>
      <c r="K126" s="136">
        <v>-20000</v>
      </c>
    </row>
    <row r="127" spans="2:11" ht="21" x14ac:dyDescent="0.35">
      <c r="B127" s="222"/>
      <c r="C127" s="7"/>
      <c r="F127" s="222"/>
      <c r="G127" s="7"/>
      <c r="H127" s="7"/>
      <c r="K127" s="136">
        <f>-E127</f>
        <v>0</v>
      </c>
    </row>
    <row r="128" spans="2:11" ht="21" x14ac:dyDescent="0.35">
      <c r="B128" s="222"/>
      <c r="C128" s="7"/>
      <c r="F128" s="222"/>
      <c r="G128" s="7"/>
      <c r="H128" s="7"/>
      <c r="K128" s="136">
        <v>-7040</v>
      </c>
    </row>
    <row r="129" spans="2:11" ht="21" x14ac:dyDescent="0.35">
      <c r="B129" s="222"/>
      <c r="C129" s="7"/>
      <c r="F129" s="222"/>
      <c r="G129" s="7"/>
      <c r="H129" s="7"/>
      <c r="K129" s="136">
        <f>-E129</f>
        <v>0</v>
      </c>
    </row>
    <row r="130" spans="2:11" ht="21" x14ac:dyDescent="0.35">
      <c r="B130" s="222"/>
      <c r="C130" s="7"/>
      <c r="F130" s="222"/>
      <c r="G130" s="7"/>
      <c r="H130" s="7"/>
      <c r="K130" s="136">
        <v>-2670</v>
      </c>
    </row>
    <row r="131" spans="2:11" ht="21" x14ac:dyDescent="0.35">
      <c r="B131" s="222"/>
      <c r="C131" s="7"/>
      <c r="F131" s="222"/>
      <c r="G131" s="7"/>
      <c r="H131" s="7"/>
      <c r="K131" s="136">
        <v>-71330</v>
      </c>
    </row>
    <row r="132" spans="2:11" ht="21" x14ac:dyDescent="0.35">
      <c r="B132" s="222"/>
      <c r="C132" s="7"/>
      <c r="F132" s="222"/>
      <c r="G132" s="7"/>
      <c r="H132" s="7"/>
      <c r="K132" s="136"/>
    </row>
    <row r="133" spans="2:11" ht="21" x14ac:dyDescent="0.35">
      <c r="B133" s="222"/>
      <c r="C133" s="7"/>
      <c r="F133" s="222"/>
      <c r="G133" s="7"/>
      <c r="H133" s="7"/>
      <c r="K133" s="136"/>
    </row>
    <row r="134" spans="2:11" ht="21" x14ac:dyDescent="0.35">
      <c r="B134" s="222"/>
      <c r="C134" s="7"/>
      <c r="F134" s="222"/>
      <c r="G134" s="7"/>
      <c r="H134" s="7"/>
      <c r="K134" s="179">
        <f>-E134</f>
        <v>0</v>
      </c>
    </row>
    <row r="135" spans="2:11" ht="21" x14ac:dyDescent="0.35">
      <c r="B135" s="222"/>
      <c r="C135" s="7"/>
      <c r="F135" s="222"/>
      <c r="G135" s="7"/>
      <c r="H135" s="7"/>
      <c r="K135" s="179">
        <f>-E135</f>
        <v>0</v>
      </c>
    </row>
    <row r="136" spans="2:11" ht="21" x14ac:dyDescent="0.35">
      <c r="B136" s="222"/>
      <c r="C136" s="7"/>
      <c r="F136" s="222"/>
      <c r="G136" s="7"/>
      <c r="H136" s="7"/>
      <c r="K136" s="136">
        <f>-E136</f>
        <v>0</v>
      </c>
    </row>
    <row r="137" spans="2:11" ht="21" x14ac:dyDescent="0.35">
      <c r="B137" s="222"/>
      <c r="C137" s="7"/>
      <c r="F137" s="222"/>
      <c r="G137" s="7"/>
      <c r="H137" s="7"/>
      <c r="K137" s="136">
        <v>-9282</v>
      </c>
    </row>
    <row r="138" spans="2:11" ht="21" x14ac:dyDescent="0.35">
      <c r="B138" s="222"/>
      <c r="C138" s="7"/>
      <c r="F138" s="222"/>
      <c r="G138" s="7"/>
      <c r="H138" s="7"/>
      <c r="K138" s="136"/>
    </row>
    <row r="139" spans="2:11" ht="21" x14ac:dyDescent="0.35">
      <c r="B139" s="222"/>
      <c r="C139" s="7"/>
      <c r="F139" s="222"/>
      <c r="G139" s="7"/>
      <c r="H139" s="7"/>
      <c r="K139" s="136">
        <f>-E139</f>
        <v>0</v>
      </c>
    </row>
    <row r="140" spans="2:11" ht="21" x14ac:dyDescent="0.35">
      <c r="B140" s="222"/>
      <c r="C140" s="7"/>
      <c r="F140" s="222"/>
      <c r="G140" s="7"/>
      <c r="H140" s="7"/>
      <c r="K140" s="136">
        <v>-10000</v>
      </c>
    </row>
    <row r="141" spans="2:11" ht="21" x14ac:dyDescent="0.35">
      <c r="B141" s="222"/>
      <c r="C141" s="7"/>
      <c r="F141" s="222"/>
      <c r="G141" s="7"/>
      <c r="H141" s="7"/>
      <c r="K141" s="136">
        <v>-144000</v>
      </c>
    </row>
    <row r="142" spans="2:11" ht="21" x14ac:dyDescent="0.35">
      <c r="B142" s="222"/>
      <c r="C142" s="7"/>
      <c r="F142" s="222"/>
      <c r="G142" s="7"/>
      <c r="H142" s="7"/>
      <c r="K142" s="136"/>
    </row>
    <row r="143" spans="2:11" ht="21" x14ac:dyDescent="0.35">
      <c r="B143" s="222"/>
      <c r="C143" s="7"/>
      <c r="F143" s="222"/>
      <c r="G143" s="7"/>
      <c r="H143" s="7"/>
      <c r="K143" s="136"/>
    </row>
    <row r="144" spans="2:11" ht="21" x14ac:dyDescent="0.35">
      <c r="B144" s="222"/>
      <c r="C144" s="7"/>
      <c r="F144" s="222"/>
      <c r="G144" s="7"/>
      <c r="H144" s="7"/>
      <c r="K144" s="136">
        <f>-E144</f>
        <v>0</v>
      </c>
    </row>
    <row r="145" spans="2:11" ht="21" x14ac:dyDescent="0.35">
      <c r="B145" s="222"/>
      <c r="C145" s="7"/>
      <c r="F145" s="222"/>
      <c r="G145" s="7"/>
      <c r="H145" s="7"/>
      <c r="K145" s="136"/>
    </row>
    <row r="146" spans="2:11" ht="21" x14ac:dyDescent="0.35">
      <c r="B146" s="222"/>
      <c r="C146" s="7"/>
      <c r="F146" s="222"/>
      <c r="G146" s="7"/>
      <c r="H146" s="7"/>
      <c r="K146" s="179">
        <f>-E146</f>
        <v>0</v>
      </c>
    </row>
    <row r="147" spans="2:11" ht="21" x14ac:dyDescent="0.35">
      <c r="B147" s="222"/>
      <c r="C147" s="7"/>
      <c r="F147" s="222"/>
      <c r="G147" s="7"/>
      <c r="H147" s="7"/>
      <c r="K147" s="179">
        <f>-E147</f>
        <v>0</v>
      </c>
    </row>
    <row r="148" spans="2:11" ht="21" x14ac:dyDescent="0.35">
      <c r="B148" s="222"/>
      <c r="C148" s="7"/>
      <c r="F148" s="222"/>
      <c r="G148" s="7"/>
      <c r="H148" s="7"/>
      <c r="K148" s="136"/>
    </row>
    <row r="149" spans="2:11" ht="21" x14ac:dyDescent="0.35">
      <c r="B149" s="222"/>
      <c r="C149" s="7"/>
      <c r="F149" s="222"/>
      <c r="G149" s="7"/>
      <c r="H149" s="7"/>
      <c r="K149" s="179">
        <f>-E149</f>
        <v>0</v>
      </c>
    </row>
    <row r="150" spans="2:11" ht="21" x14ac:dyDescent="0.35">
      <c r="B150" s="222"/>
      <c r="C150" s="7"/>
      <c r="F150" s="222"/>
      <c r="G150" s="7"/>
      <c r="H150" s="7"/>
      <c r="K150" s="179">
        <v>-17840</v>
      </c>
    </row>
    <row r="151" spans="2:11" ht="21" x14ac:dyDescent="0.35">
      <c r="B151" s="222"/>
      <c r="C151" s="7"/>
      <c r="F151" s="222"/>
      <c r="G151" s="7"/>
      <c r="H151" s="7"/>
      <c r="K151" s="136">
        <f>-E151</f>
        <v>0</v>
      </c>
    </row>
    <row r="152" spans="2:11" ht="21" x14ac:dyDescent="0.35">
      <c r="B152" s="222"/>
      <c r="C152" s="7"/>
      <c r="F152" s="222"/>
      <c r="G152" s="7"/>
      <c r="H152" s="7"/>
      <c r="K152" s="136">
        <v>-600</v>
      </c>
    </row>
    <row r="153" spans="2:11" ht="21" x14ac:dyDescent="0.35">
      <c r="B153" s="222"/>
      <c r="C153" s="7"/>
      <c r="F153" s="222"/>
      <c r="G153" s="7"/>
      <c r="H153" s="7"/>
      <c r="K153" s="136">
        <v>-6820</v>
      </c>
    </row>
    <row r="154" spans="2:11" ht="21" x14ac:dyDescent="0.35">
      <c r="B154" s="222"/>
      <c r="C154" s="7"/>
      <c r="F154" s="222"/>
      <c r="G154" s="7"/>
      <c r="H154" s="7"/>
      <c r="K154" s="136">
        <v>-4980</v>
      </c>
    </row>
    <row r="155" spans="2:11" ht="21" x14ac:dyDescent="0.35">
      <c r="B155" s="222"/>
      <c r="C155" s="7"/>
      <c r="F155" s="222"/>
      <c r="G155" s="7"/>
      <c r="H155" s="7"/>
      <c r="K155" s="179">
        <f>-E155</f>
        <v>0</v>
      </c>
    </row>
    <row r="156" spans="2:11" ht="21" x14ac:dyDescent="0.35">
      <c r="B156" s="222"/>
      <c r="C156" s="7"/>
      <c r="F156" s="222"/>
      <c r="G156" s="7"/>
      <c r="H156" s="7"/>
      <c r="K156" s="136">
        <f>-E156</f>
        <v>0</v>
      </c>
    </row>
    <row r="157" spans="2:11" ht="21" x14ac:dyDescent="0.35">
      <c r="B157" s="222"/>
      <c r="C157" s="7"/>
      <c r="F157" s="222"/>
      <c r="G157" s="7"/>
      <c r="H157" s="7"/>
      <c r="K157" s="179">
        <v>-4515</v>
      </c>
    </row>
    <row r="158" spans="2:11" ht="21" x14ac:dyDescent="0.35">
      <c r="B158" s="222"/>
      <c r="C158" s="7"/>
      <c r="F158" s="222"/>
      <c r="G158" s="7"/>
      <c r="H158" s="7"/>
      <c r="K158" s="136"/>
    </row>
    <row r="159" spans="2:11" ht="21" x14ac:dyDescent="0.35">
      <c r="B159" s="222"/>
      <c r="C159" s="7"/>
      <c r="F159" s="222"/>
      <c r="G159" s="7"/>
      <c r="H159" s="7"/>
      <c r="K159" s="136">
        <f>-E159</f>
        <v>0</v>
      </c>
    </row>
    <row r="160" spans="2:11" ht="21" x14ac:dyDescent="0.35">
      <c r="B160" s="222"/>
      <c r="C160" s="7"/>
      <c r="F160" s="222"/>
      <c r="G160" s="7"/>
      <c r="H160" s="7"/>
      <c r="K160" s="179">
        <f>-E160</f>
        <v>0</v>
      </c>
    </row>
    <row r="161" spans="2:11" ht="21" x14ac:dyDescent="0.35">
      <c r="B161" s="222"/>
      <c r="C161" s="7"/>
      <c r="F161" s="222"/>
      <c r="G161" s="7"/>
      <c r="H161" s="7"/>
      <c r="K161" s="136"/>
    </row>
    <row r="162" spans="2:11" ht="21" x14ac:dyDescent="0.35">
      <c r="B162" s="222"/>
      <c r="C162" s="7"/>
      <c r="F162" s="222"/>
      <c r="G162" s="7"/>
      <c r="H162" s="7"/>
      <c r="K162" s="179">
        <f>-E162</f>
        <v>0</v>
      </c>
    </row>
    <row r="163" spans="2:11" ht="21" x14ac:dyDescent="0.35">
      <c r="B163" s="222"/>
      <c r="C163" s="7"/>
      <c r="F163" s="222"/>
      <c r="G163" s="7"/>
      <c r="H163" s="7"/>
      <c r="K163" s="136">
        <f>-E163</f>
        <v>0</v>
      </c>
    </row>
    <row r="164" spans="2:11" ht="21" x14ac:dyDescent="0.35">
      <c r="B164" s="222"/>
      <c r="C164" s="7"/>
      <c r="F164" s="222"/>
      <c r="G164" s="7"/>
      <c r="H164" s="7"/>
      <c r="K164" s="137">
        <v>-4960</v>
      </c>
    </row>
    <row r="165" spans="2:11" ht="21" x14ac:dyDescent="0.35">
      <c r="B165" s="222"/>
      <c r="C165" s="7"/>
      <c r="F165" s="222"/>
      <c r="G165" s="7"/>
      <c r="H165" s="7"/>
      <c r="K165" s="136">
        <v>-2400</v>
      </c>
    </row>
    <row r="166" spans="2:11" ht="21" x14ac:dyDescent="0.35">
      <c r="B166" s="222"/>
      <c r="C166" s="7"/>
      <c r="F166" s="222"/>
      <c r="G166" s="7"/>
      <c r="H166" s="7"/>
      <c r="K166" s="179">
        <f>-E166</f>
        <v>0</v>
      </c>
    </row>
    <row r="167" spans="2:11" ht="21" x14ac:dyDescent="0.35">
      <c r="B167" s="222"/>
      <c r="C167" s="7"/>
      <c r="F167" s="222"/>
      <c r="G167" s="7"/>
      <c r="H167" s="7"/>
      <c r="K167" s="136"/>
    </row>
    <row r="168" spans="2:11" ht="21" x14ac:dyDescent="0.35">
      <c r="B168" s="222"/>
      <c r="C168" s="7"/>
      <c r="F168" s="222"/>
      <c r="G168" s="7"/>
      <c r="H168" s="7"/>
      <c r="K168" s="136">
        <f>-E168</f>
        <v>0</v>
      </c>
    </row>
    <row r="169" spans="2:11" ht="21" x14ac:dyDescent="0.35">
      <c r="B169" s="222"/>
      <c r="C169" s="7"/>
      <c r="F169" s="222"/>
      <c r="G169" s="7"/>
      <c r="H169" s="7"/>
      <c r="K169" s="179">
        <f>-E169</f>
        <v>0</v>
      </c>
    </row>
    <row r="170" spans="2:11" ht="21" x14ac:dyDescent="0.35">
      <c r="B170" s="222"/>
      <c r="C170" s="7"/>
      <c r="F170" s="222"/>
      <c r="G170" s="7"/>
      <c r="H170" s="7"/>
      <c r="K170" s="136">
        <f>-E170</f>
        <v>0</v>
      </c>
    </row>
    <row r="171" spans="2:11" ht="21" x14ac:dyDescent="0.35">
      <c r="B171" s="222"/>
      <c r="C171" s="7"/>
      <c r="F171" s="222"/>
      <c r="G171" s="7"/>
      <c r="H171" s="7"/>
      <c r="K171" s="179">
        <f>-E171</f>
        <v>0</v>
      </c>
    </row>
    <row r="172" spans="2:11" ht="21" x14ac:dyDescent="0.35">
      <c r="B172" s="222"/>
      <c r="C172" s="7"/>
      <c r="F172" s="222"/>
      <c r="G172" s="7"/>
      <c r="H172" s="7"/>
      <c r="K172" s="136">
        <v>-8142</v>
      </c>
    </row>
    <row r="173" spans="2:11" ht="21" x14ac:dyDescent="0.35">
      <c r="B173" s="222"/>
      <c r="C173" s="7"/>
      <c r="F173" s="222"/>
      <c r="G173" s="7"/>
      <c r="H173" s="7"/>
      <c r="K173" s="136">
        <f>-E173</f>
        <v>0</v>
      </c>
    </row>
    <row r="174" spans="2:11" ht="21" x14ac:dyDescent="0.35">
      <c r="B174" s="222"/>
      <c r="C174" s="7"/>
      <c r="F174" s="222"/>
      <c r="G174" s="7"/>
      <c r="H174" s="7"/>
      <c r="K174" s="179">
        <f>-E174</f>
        <v>0</v>
      </c>
    </row>
    <row r="175" spans="2:11" ht="21" x14ac:dyDescent="0.35">
      <c r="B175" s="222"/>
      <c r="C175" s="7"/>
      <c r="F175" s="222"/>
      <c r="G175" s="7"/>
      <c r="H175" s="7"/>
      <c r="K175" s="136">
        <v>-8854</v>
      </c>
    </row>
    <row r="176" spans="2:11" ht="21" x14ac:dyDescent="0.35">
      <c r="B176" s="222"/>
      <c r="C176" s="7"/>
      <c r="F176" s="222"/>
      <c r="G176" s="7"/>
      <c r="H176" s="7"/>
      <c r="K176" s="136">
        <v>-9520</v>
      </c>
    </row>
    <row r="177" spans="2:11" ht="21" x14ac:dyDescent="0.35">
      <c r="B177" s="222"/>
      <c r="C177" s="7"/>
      <c r="F177" s="222"/>
      <c r="G177" s="7"/>
      <c r="H177" s="7"/>
      <c r="K177" s="179">
        <f>-E177</f>
        <v>0</v>
      </c>
    </row>
    <row r="178" spans="2:11" ht="21" x14ac:dyDescent="0.35">
      <c r="B178" s="222"/>
      <c r="C178" s="7"/>
      <c r="F178" s="222"/>
      <c r="G178" s="7"/>
      <c r="H178" s="7"/>
      <c r="K178" s="136">
        <f>-E178</f>
        <v>0</v>
      </c>
    </row>
    <row r="179" spans="2:11" ht="21" x14ac:dyDescent="0.35">
      <c r="B179" s="222"/>
      <c r="C179" s="7"/>
      <c r="F179" s="222"/>
      <c r="G179" s="7"/>
      <c r="H179" s="7"/>
      <c r="K179" s="179">
        <f>-E179</f>
        <v>0</v>
      </c>
    </row>
    <row r="180" spans="2:11" ht="21" x14ac:dyDescent="0.35">
      <c r="B180" s="222"/>
      <c r="C180" s="7"/>
      <c r="F180" s="222"/>
      <c r="G180" s="7"/>
      <c r="H180" s="7"/>
      <c r="K180" s="136"/>
    </row>
    <row r="181" spans="2:11" ht="21" x14ac:dyDescent="0.35">
      <c r="B181" s="222"/>
      <c r="C181" s="7"/>
      <c r="F181" s="222"/>
      <c r="G181" s="7"/>
      <c r="H181" s="7"/>
      <c r="K181" s="136">
        <v>-20000</v>
      </c>
    </row>
    <row r="182" spans="2:11" ht="21" x14ac:dyDescent="0.35">
      <c r="B182" s="222"/>
      <c r="C182" s="7"/>
      <c r="F182" s="222"/>
      <c r="G182" s="7"/>
      <c r="H182" s="7"/>
      <c r="K182" s="136">
        <v>-16780</v>
      </c>
    </row>
    <row r="183" spans="2:11" ht="21" x14ac:dyDescent="0.35">
      <c r="B183" s="222"/>
      <c r="C183" s="7"/>
      <c r="F183" s="222"/>
      <c r="G183" s="7"/>
      <c r="H183" s="7"/>
      <c r="K183" s="136">
        <v>-10070</v>
      </c>
    </row>
    <row r="184" spans="2:11" ht="21" x14ac:dyDescent="0.35">
      <c r="B184" s="222"/>
      <c r="C184" s="7"/>
      <c r="F184" s="222"/>
      <c r="G184" s="7"/>
      <c r="H184" s="7"/>
      <c r="K184" s="136">
        <v>-33500</v>
      </c>
    </row>
    <row r="185" spans="2:11" ht="21" x14ac:dyDescent="0.35">
      <c r="B185" s="222"/>
      <c r="C185" s="7"/>
      <c r="F185" s="222"/>
      <c r="G185" s="7"/>
      <c r="H185" s="7"/>
      <c r="K185" s="179">
        <v>-600</v>
      </c>
    </row>
    <row r="186" spans="2:11" ht="21" x14ac:dyDescent="0.35">
      <c r="B186" s="222"/>
      <c r="C186" s="7"/>
      <c r="F186" s="222"/>
      <c r="G186" s="7"/>
      <c r="H186" s="7"/>
      <c r="K186" s="179">
        <v>-6812</v>
      </c>
    </row>
    <row r="187" spans="2:11" ht="21" x14ac:dyDescent="0.35">
      <c r="B187" s="222"/>
      <c r="C187" s="7"/>
      <c r="F187" s="222"/>
      <c r="G187" s="7"/>
      <c r="H187" s="7"/>
      <c r="K187" s="136">
        <v>-5180</v>
      </c>
    </row>
    <row r="188" spans="2:11" ht="21" x14ac:dyDescent="0.35">
      <c r="B188" s="222"/>
      <c r="C188" s="7"/>
      <c r="F188" s="222"/>
      <c r="G188" s="7"/>
      <c r="H188" s="7"/>
      <c r="K188" s="136"/>
    </row>
    <row r="189" spans="2:11" ht="21" x14ac:dyDescent="0.35">
      <c r="B189" s="222"/>
      <c r="C189" s="7"/>
      <c r="F189" s="222"/>
      <c r="G189" s="7"/>
      <c r="H189" s="7"/>
      <c r="K189" s="136">
        <v>-15660</v>
      </c>
    </row>
    <row r="190" spans="2:11" ht="21" x14ac:dyDescent="0.35">
      <c r="B190" s="222"/>
      <c r="C190" s="7"/>
      <c r="F190" s="222"/>
      <c r="G190" s="7"/>
      <c r="H190" s="7"/>
      <c r="K190" s="136">
        <v>-173310</v>
      </c>
    </row>
    <row r="191" spans="2:11" ht="21" x14ac:dyDescent="0.35">
      <c r="B191" s="222"/>
      <c r="C191" s="7"/>
      <c r="F191" s="222"/>
      <c r="G191" s="7"/>
      <c r="H191" s="7"/>
      <c r="K191" s="179">
        <f>-E191</f>
        <v>0</v>
      </c>
    </row>
    <row r="192" spans="2:11" ht="21" x14ac:dyDescent="0.35">
      <c r="B192" s="222"/>
      <c r="C192" s="7"/>
      <c r="F192" s="222"/>
      <c r="G192" s="7"/>
      <c r="H192" s="7"/>
      <c r="K192" s="179">
        <f>-E192</f>
        <v>0</v>
      </c>
    </row>
    <row r="193" spans="2:11" ht="21" x14ac:dyDescent="0.35">
      <c r="B193" s="222"/>
      <c r="C193" s="7"/>
      <c r="F193" s="222"/>
      <c r="G193" s="7"/>
      <c r="H193" s="7"/>
      <c r="K193" s="179">
        <v>-9024</v>
      </c>
    </row>
    <row r="194" spans="2:11" ht="21" x14ac:dyDescent="0.35">
      <c r="B194" s="222"/>
      <c r="C194" s="7"/>
      <c r="F194" s="222"/>
      <c r="G194" s="7"/>
      <c r="H194" s="7"/>
      <c r="K194" s="136"/>
    </row>
    <row r="195" spans="2:11" ht="21" x14ac:dyDescent="0.35">
      <c r="B195" s="222"/>
      <c r="C195" s="7"/>
      <c r="F195" s="222"/>
      <c r="G195" s="7"/>
      <c r="H195" s="7"/>
      <c r="K195" s="136">
        <f>-E195</f>
        <v>0</v>
      </c>
    </row>
    <row r="196" spans="2:11" ht="21" x14ac:dyDescent="0.35">
      <c r="B196" s="222"/>
      <c r="C196" s="7"/>
      <c r="F196" s="222"/>
      <c r="G196" s="7"/>
      <c r="H196" s="7"/>
      <c r="K196" s="136">
        <v>-3860</v>
      </c>
    </row>
    <row r="197" spans="2:11" ht="21" x14ac:dyDescent="0.35">
      <c r="B197" s="222"/>
      <c r="C197" s="7"/>
      <c r="F197" s="222"/>
      <c r="G197" s="7"/>
      <c r="H197" s="7"/>
      <c r="K197" s="136">
        <v>-1100</v>
      </c>
    </row>
    <row r="198" spans="2:11" ht="21" x14ac:dyDescent="0.35">
      <c r="B198" s="222"/>
      <c r="C198" s="7"/>
      <c r="F198" s="222"/>
      <c r="G198" s="7"/>
      <c r="H198" s="7"/>
      <c r="K198" s="136">
        <v>-320</v>
      </c>
    </row>
    <row r="199" spans="2:11" ht="21" x14ac:dyDescent="0.35">
      <c r="B199" s="222"/>
      <c r="C199" s="7"/>
      <c r="F199" s="222"/>
      <c r="G199" s="7"/>
      <c r="H199" s="7"/>
      <c r="K199" s="136">
        <v>-9640</v>
      </c>
    </row>
    <row r="200" spans="2:11" ht="21" x14ac:dyDescent="0.35">
      <c r="B200" s="222"/>
      <c r="C200" s="7"/>
      <c r="F200" s="222"/>
      <c r="G200" s="7"/>
      <c r="H200" s="7"/>
      <c r="K200" s="136">
        <v>-160</v>
      </c>
    </row>
    <row r="201" spans="2:11" ht="21" x14ac:dyDescent="0.35">
      <c r="B201" s="222"/>
      <c r="C201" s="7"/>
      <c r="F201" s="222"/>
      <c r="G201" s="7"/>
      <c r="H201" s="7"/>
      <c r="K201" s="136">
        <v>-5220</v>
      </c>
    </row>
    <row r="202" spans="2:11" ht="21" x14ac:dyDescent="0.35">
      <c r="B202" s="222"/>
      <c r="C202" s="7"/>
      <c r="F202" s="222"/>
      <c r="G202" s="7"/>
      <c r="H202" s="7"/>
      <c r="K202" s="136">
        <v>-29220</v>
      </c>
    </row>
    <row r="203" spans="2:11" ht="21" x14ac:dyDescent="0.35">
      <c r="B203" s="222"/>
      <c r="C203" s="7"/>
      <c r="F203" s="222"/>
      <c r="G203" s="7"/>
      <c r="H203" s="7"/>
      <c r="K203" s="136">
        <v>-2480</v>
      </c>
    </row>
    <row r="204" spans="2:11" ht="21" x14ac:dyDescent="0.35">
      <c r="B204" s="222"/>
      <c r="C204" s="7"/>
      <c r="F204" s="222"/>
      <c r="G204" s="7"/>
      <c r="H204" s="7"/>
      <c r="K204" s="179">
        <f>-E204</f>
        <v>0</v>
      </c>
    </row>
    <row r="205" spans="2:11" ht="21" x14ac:dyDescent="0.35">
      <c r="B205" s="222"/>
      <c r="C205" s="7"/>
      <c r="F205" s="222"/>
      <c r="G205" s="7"/>
      <c r="H205" s="7"/>
      <c r="K205" s="179">
        <f>-E205</f>
        <v>0</v>
      </c>
    </row>
    <row r="206" spans="2:11" ht="21" x14ac:dyDescent="0.35">
      <c r="B206" s="222"/>
      <c r="C206" s="7"/>
      <c r="F206" s="222"/>
      <c r="G206" s="7"/>
      <c r="H206" s="7"/>
      <c r="K206" s="136">
        <f>-E206</f>
        <v>0</v>
      </c>
    </row>
    <row r="207" spans="2:11" ht="21" x14ac:dyDescent="0.35">
      <c r="B207" s="222"/>
      <c r="C207" s="7"/>
      <c r="F207" s="222"/>
      <c r="G207" s="7"/>
      <c r="H207" s="7"/>
      <c r="K207" s="136">
        <v>-10460</v>
      </c>
    </row>
    <row r="208" spans="2:11" ht="21" x14ac:dyDescent="0.35">
      <c r="B208" s="222"/>
      <c r="C208" s="7"/>
      <c r="F208" s="222"/>
      <c r="G208" s="7"/>
      <c r="H208" s="7"/>
      <c r="K208" s="179">
        <f>-E208</f>
        <v>0</v>
      </c>
    </row>
    <row r="209" spans="2:11" ht="21" x14ac:dyDescent="0.35">
      <c r="B209" s="222"/>
      <c r="C209" s="7"/>
      <c r="F209" s="222"/>
      <c r="G209" s="7"/>
      <c r="H209" s="7"/>
      <c r="K209" s="136">
        <v>-160</v>
      </c>
    </row>
    <row r="210" spans="2:11" ht="21" x14ac:dyDescent="0.35">
      <c r="B210" s="222"/>
      <c r="C210" s="7"/>
      <c r="F210" s="222"/>
      <c r="G210" s="7"/>
      <c r="H210" s="7"/>
      <c r="K210" s="136">
        <v>-5220</v>
      </c>
    </row>
    <row r="211" spans="2:11" ht="21" x14ac:dyDescent="0.35">
      <c r="B211" s="222"/>
      <c r="C211" s="7"/>
      <c r="F211" s="222"/>
      <c r="G211" s="7"/>
      <c r="H211" s="7"/>
      <c r="K211" s="179">
        <f>-E211</f>
        <v>0</v>
      </c>
    </row>
    <row r="212" spans="2:11" ht="21" x14ac:dyDescent="0.35">
      <c r="B212" s="222"/>
      <c r="C212" s="7"/>
      <c r="F212" s="222"/>
      <c r="G212" s="7"/>
      <c r="H212" s="7"/>
      <c r="K212" s="136"/>
    </row>
    <row r="213" spans="2:11" ht="21" x14ac:dyDescent="0.35">
      <c r="B213" s="222"/>
      <c r="C213" s="7"/>
      <c r="F213" s="222"/>
      <c r="G213" s="7"/>
      <c r="H213" s="7"/>
      <c r="K213" s="136">
        <f>-E213</f>
        <v>0</v>
      </c>
    </row>
    <row r="214" spans="2:11" ht="21" x14ac:dyDescent="0.35">
      <c r="B214" s="222"/>
      <c r="C214" s="7"/>
      <c r="F214" s="222"/>
      <c r="G214" s="7"/>
      <c r="H214" s="7"/>
      <c r="K214" s="179">
        <f>-E214</f>
        <v>0</v>
      </c>
    </row>
    <row r="215" spans="2:11" ht="21" x14ac:dyDescent="0.35">
      <c r="B215" s="222"/>
      <c r="C215" s="7"/>
      <c r="F215" s="222"/>
      <c r="G215" s="7"/>
      <c r="H215" s="7"/>
      <c r="K215" s="136">
        <f>-E215</f>
        <v>0</v>
      </c>
    </row>
    <row r="216" spans="2:11" ht="21" x14ac:dyDescent="0.35">
      <c r="B216" s="222"/>
      <c r="C216" s="7"/>
      <c r="F216" s="222"/>
      <c r="G216" s="7"/>
      <c r="H216" s="7"/>
      <c r="K216" s="136">
        <f>-E216</f>
        <v>0</v>
      </c>
    </row>
    <row r="217" spans="2:11" ht="21" x14ac:dyDescent="0.35">
      <c r="B217" s="222"/>
      <c r="C217" s="7"/>
      <c r="F217" s="222"/>
      <c r="G217" s="7"/>
      <c r="H217" s="7"/>
      <c r="K217" s="136">
        <f>-E217</f>
        <v>0</v>
      </c>
    </row>
    <row r="218" spans="2:11" ht="21" x14ac:dyDescent="0.35">
      <c r="B218" s="222"/>
      <c r="C218" s="7"/>
      <c r="F218" s="222"/>
      <c r="G218" s="7"/>
      <c r="H218" s="7"/>
      <c r="K218" s="136">
        <v>-5980</v>
      </c>
    </row>
    <row r="219" spans="2:11" ht="21" x14ac:dyDescent="0.35">
      <c r="B219" s="222"/>
      <c r="C219" s="7"/>
      <c r="F219" s="222"/>
      <c r="G219" s="7"/>
      <c r="H219" s="7"/>
      <c r="K219" s="179">
        <f>-E219</f>
        <v>0</v>
      </c>
    </row>
    <row r="220" spans="2:11" ht="21" x14ac:dyDescent="0.35">
      <c r="B220" s="222"/>
      <c r="C220" s="7"/>
      <c r="F220" s="222"/>
      <c r="G220" s="7"/>
      <c r="H220" s="7"/>
      <c r="K220" s="136"/>
    </row>
    <row r="221" spans="2:11" ht="21" x14ac:dyDescent="0.35">
      <c r="B221" s="222"/>
      <c r="C221" s="7"/>
      <c r="F221" s="222"/>
      <c r="G221" s="7"/>
      <c r="H221" s="7"/>
      <c r="K221" s="136"/>
    </row>
    <row r="222" spans="2:11" ht="21" x14ac:dyDescent="0.35">
      <c r="B222" s="222"/>
      <c r="C222" s="7"/>
      <c r="F222" s="222"/>
      <c r="G222" s="7"/>
      <c r="H222" s="7"/>
      <c r="K222" s="136">
        <f>-E222</f>
        <v>0</v>
      </c>
    </row>
    <row r="223" spans="2:11" ht="21" x14ac:dyDescent="0.35">
      <c r="B223" s="222"/>
      <c r="C223" s="7"/>
      <c r="F223" s="222"/>
      <c r="G223" s="7"/>
      <c r="H223" s="7"/>
      <c r="K223" s="179">
        <f>-E223</f>
        <v>0</v>
      </c>
    </row>
    <row r="224" spans="2:11" ht="21" x14ac:dyDescent="0.35">
      <c r="B224" s="222"/>
      <c r="C224" s="7"/>
      <c r="F224" s="222"/>
      <c r="G224" s="7"/>
      <c r="H224" s="7"/>
      <c r="K224" s="179">
        <v>-10128</v>
      </c>
    </row>
    <row r="225" spans="2:11" ht="21" x14ac:dyDescent="0.35">
      <c r="B225" s="222"/>
      <c r="C225" s="7"/>
      <c r="F225" s="222"/>
      <c r="G225" s="7"/>
      <c r="H225" s="7"/>
      <c r="K225" s="136">
        <v>-4000</v>
      </c>
    </row>
    <row r="226" spans="2:11" ht="21" x14ac:dyDescent="0.35">
      <c r="B226" s="222"/>
      <c r="C226" s="7"/>
      <c r="F226" s="222"/>
      <c r="G226" s="7"/>
      <c r="H226" s="7"/>
      <c r="K226" s="136">
        <v>-71700</v>
      </c>
    </row>
    <row r="227" spans="2:11" ht="21" x14ac:dyDescent="0.35">
      <c r="B227" s="222"/>
      <c r="C227" s="7"/>
      <c r="F227" s="222"/>
      <c r="G227" s="7"/>
      <c r="H227" s="7"/>
      <c r="K227" s="179">
        <f>-E227</f>
        <v>0</v>
      </c>
    </row>
    <row r="228" spans="2:11" ht="21" x14ac:dyDescent="0.35">
      <c r="B228" s="222"/>
      <c r="C228" s="7"/>
      <c r="F228" s="222"/>
      <c r="G228" s="7"/>
      <c r="H228" s="7"/>
      <c r="K228" s="179">
        <f>-E228</f>
        <v>0</v>
      </c>
    </row>
    <row r="229" spans="2:11" ht="21" x14ac:dyDescent="0.35">
      <c r="B229" s="222"/>
      <c r="C229" s="7"/>
      <c r="F229" s="222"/>
      <c r="G229" s="7"/>
      <c r="H229" s="7"/>
      <c r="K229" s="136">
        <v>-9272</v>
      </c>
    </row>
    <row r="230" spans="2:11" ht="21" x14ac:dyDescent="0.35">
      <c r="B230" s="222"/>
      <c r="C230" s="7"/>
      <c r="F230" s="222"/>
      <c r="G230" s="7"/>
      <c r="H230" s="7"/>
      <c r="K230" s="136">
        <f>-E230</f>
        <v>0</v>
      </c>
    </row>
    <row r="231" spans="2:11" ht="21" x14ac:dyDescent="0.35">
      <c r="B231" s="222"/>
      <c r="C231" s="7"/>
      <c r="F231" s="222"/>
      <c r="G231" s="7"/>
      <c r="H231" s="7"/>
      <c r="K231" s="136">
        <v>-60000</v>
      </c>
    </row>
    <row r="232" spans="2:11" ht="21" x14ac:dyDescent="0.35">
      <c r="B232" s="222"/>
      <c r="C232" s="7"/>
      <c r="F232" s="222"/>
      <c r="G232" s="7"/>
      <c r="H232" s="7"/>
      <c r="K232" s="136">
        <v>-10000</v>
      </c>
    </row>
    <row r="233" spans="2:11" ht="21" x14ac:dyDescent="0.35">
      <c r="B233" s="222"/>
      <c r="C233" s="7"/>
      <c r="F233" s="222"/>
      <c r="G233" s="7"/>
      <c r="H233" s="7"/>
      <c r="K233" s="179">
        <v>-1300</v>
      </c>
    </row>
    <row r="234" spans="2:11" ht="21" x14ac:dyDescent="0.35">
      <c r="B234" s="222"/>
      <c r="C234" s="7"/>
      <c r="F234" s="222"/>
      <c r="G234" s="7"/>
      <c r="H234" s="7"/>
      <c r="K234" s="179">
        <v>-4400</v>
      </c>
    </row>
    <row r="235" spans="2:11" ht="21" x14ac:dyDescent="0.35">
      <c r="B235" s="222"/>
      <c r="C235" s="7"/>
      <c r="F235" s="222"/>
      <c r="G235" s="7"/>
      <c r="H235" s="7"/>
      <c r="K235" s="136">
        <f>-E235</f>
        <v>0</v>
      </c>
    </row>
    <row r="236" spans="2:11" ht="21" x14ac:dyDescent="0.35">
      <c r="B236" s="222"/>
      <c r="C236" s="7"/>
      <c r="F236" s="222"/>
      <c r="G236" s="7"/>
      <c r="H236" s="7"/>
      <c r="K236" s="136">
        <v>-6000</v>
      </c>
    </row>
    <row r="237" spans="2:11" ht="21" x14ac:dyDescent="0.35">
      <c r="B237" s="222"/>
      <c r="C237" s="7"/>
      <c r="F237" s="222"/>
      <c r="G237" s="7"/>
      <c r="H237" s="7"/>
      <c r="K237" s="136">
        <v>-9150</v>
      </c>
    </row>
    <row r="238" spans="2:11" ht="21" x14ac:dyDescent="0.35">
      <c r="B238" s="222"/>
      <c r="C238" s="7"/>
      <c r="F238" s="222"/>
      <c r="G238" s="7"/>
      <c r="H238" s="7"/>
      <c r="K238" s="136">
        <v>-402</v>
      </c>
    </row>
    <row r="239" spans="2:11" ht="21" x14ac:dyDescent="0.35">
      <c r="B239" s="222"/>
      <c r="C239" s="7"/>
      <c r="F239" s="222"/>
      <c r="G239" s="7"/>
      <c r="H239" s="7"/>
      <c r="K239" s="136">
        <f>-E239</f>
        <v>0</v>
      </c>
    </row>
    <row r="240" spans="2:11" ht="21" x14ac:dyDescent="0.35">
      <c r="B240" s="222"/>
      <c r="C240" s="7"/>
      <c r="F240" s="222"/>
      <c r="G240" s="7"/>
      <c r="H240" s="7"/>
      <c r="K240" s="136">
        <f>-E240</f>
        <v>0</v>
      </c>
    </row>
    <row r="241" spans="2:11" ht="21" x14ac:dyDescent="0.35">
      <c r="B241" s="222"/>
      <c r="C241" s="7"/>
      <c r="F241" s="222"/>
      <c r="G241" s="7"/>
      <c r="H241" s="7"/>
      <c r="K241" s="136">
        <f>-E241</f>
        <v>0</v>
      </c>
    </row>
    <row r="242" spans="2:11" ht="21" x14ac:dyDescent="0.35">
      <c r="B242" s="222"/>
      <c r="C242" s="7"/>
      <c r="F242" s="222"/>
      <c r="G242" s="7"/>
      <c r="H242" s="7"/>
      <c r="K242" s="136">
        <v>-11400</v>
      </c>
    </row>
    <row r="243" spans="2:11" ht="21" x14ac:dyDescent="0.35">
      <c r="B243" s="222"/>
      <c r="C243" s="7"/>
      <c r="F243" s="222"/>
      <c r="G243" s="7"/>
      <c r="H243" s="7"/>
      <c r="K243" s="136">
        <f>-E243</f>
        <v>0</v>
      </c>
    </row>
    <row r="244" spans="2:11" ht="21" x14ac:dyDescent="0.35">
      <c r="B244" s="222"/>
      <c r="C244" s="7"/>
      <c r="F244" s="222"/>
      <c r="G244" s="7"/>
      <c r="H244" s="7"/>
      <c r="K244" s="136">
        <f>-E244</f>
        <v>0</v>
      </c>
    </row>
    <row r="245" spans="2:11" ht="21" x14ac:dyDescent="0.35">
      <c r="B245" s="222"/>
      <c r="C245" s="7"/>
      <c r="F245" s="222"/>
      <c r="G245" s="7"/>
      <c r="H245" s="7"/>
      <c r="K245" s="136">
        <f>-E245</f>
        <v>0</v>
      </c>
    </row>
    <row r="246" spans="2:11" ht="21" x14ac:dyDescent="0.35">
      <c r="B246" s="222"/>
      <c r="C246" s="7"/>
      <c r="F246" s="222"/>
      <c r="G246" s="7"/>
      <c r="H246" s="7"/>
      <c r="K246" s="136"/>
    </row>
    <row r="247" spans="2:11" ht="21" x14ac:dyDescent="0.35">
      <c r="B247" s="222"/>
      <c r="C247" s="7"/>
      <c r="F247" s="222"/>
      <c r="G247" s="7"/>
      <c r="H247" s="7"/>
      <c r="K247" s="136">
        <f>-E247</f>
        <v>0</v>
      </c>
    </row>
    <row r="248" spans="2:11" ht="21" x14ac:dyDescent="0.35">
      <c r="B248" s="222"/>
      <c r="C248" s="7"/>
      <c r="F248" s="222"/>
      <c r="G248" s="7"/>
      <c r="H248" s="7"/>
      <c r="K248" s="136"/>
    </row>
    <row r="249" spans="2:11" ht="21" x14ac:dyDescent="0.35">
      <c r="B249" s="222"/>
      <c r="C249" s="7"/>
      <c r="F249" s="222"/>
      <c r="G249" s="7"/>
      <c r="H249" s="7"/>
      <c r="K249" s="179">
        <f>-E249</f>
        <v>0</v>
      </c>
    </row>
    <row r="250" spans="2:11" ht="21" x14ac:dyDescent="0.35">
      <c r="B250" s="222"/>
      <c r="C250" s="7"/>
      <c r="F250" s="222"/>
      <c r="G250" s="7"/>
      <c r="H250" s="7"/>
      <c r="K250" s="136">
        <v>-8060</v>
      </c>
    </row>
    <row r="251" spans="2:11" ht="21" x14ac:dyDescent="0.35">
      <c r="B251" s="222"/>
      <c r="C251" s="7"/>
      <c r="F251" s="222"/>
      <c r="G251" s="7"/>
      <c r="H251" s="7"/>
      <c r="K251" s="136">
        <v>-300</v>
      </c>
    </row>
    <row r="252" spans="2:11" ht="21" x14ac:dyDescent="0.35">
      <c r="B252" s="222"/>
      <c r="C252" s="7"/>
      <c r="F252" s="222"/>
      <c r="G252" s="7"/>
      <c r="H252" s="7"/>
      <c r="K252" s="136">
        <v>-6420</v>
      </c>
    </row>
    <row r="253" spans="2:11" ht="21" x14ac:dyDescent="0.35">
      <c r="B253" s="222"/>
      <c r="C253" s="7"/>
      <c r="F253" s="222"/>
      <c r="G253" s="7"/>
      <c r="H253" s="7"/>
      <c r="K253" s="136">
        <f>-E253</f>
        <v>0</v>
      </c>
    </row>
    <row r="254" spans="2:11" ht="21" x14ac:dyDescent="0.35">
      <c r="B254" s="222"/>
      <c r="C254" s="7"/>
      <c r="F254" s="222"/>
      <c r="G254" s="7"/>
      <c r="H254" s="7"/>
      <c r="K254" s="136">
        <v>-19480</v>
      </c>
    </row>
    <row r="255" spans="2:11" ht="21" x14ac:dyDescent="0.35">
      <c r="B255" s="222"/>
      <c r="C255" s="7"/>
      <c r="F255" s="222"/>
      <c r="G255" s="7"/>
      <c r="H255" s="7"/>
      <c r="K255" s="136">
        <v>-10000</v>
      </c>
    </row>
    <row r="256" spans="2:11" ht="21" x14ac:dyDescent="0.35">
      <c r="B256" s="222"/>
      <c r="C256" s="7"/>
      <c r="F256" s="222"/>
      <c r="G256" s="7"/>
      <c r="H256" s="7"/>
      <c r="K256" s="136">
        <f>-E256</f>
        <v>0</v>
      </c>
    </row>
    <row r="257" spans="2:11" ht="21" x14ac:dyDescent="0.35">
      <c r="B257" s="222"/>
      <c r="C257" s="7"/>
      <c r="F257" s="222"/>
      <c r="G257" s="7"/>
      <c r="H257" s="7"/>
      <c r="K257" s="136"/>
    </row>
    <row r="258" spans="2:11" ht="21" x14ac:dyDescent="0.35">
      <c r="B258" s="222"/>
      <c r="C258" s="7"/>
      <c r="F258" s="222"/>
      <c r="G258" s="7"/>
      <c r="H258" s="7"/>
      <c r="K258" s="212">
        <v>-14000</v>
      </c>
    </row>
    <row r="259" spans="2:11" ht="21" x14ac:dyDescent="0.35">
      <c r="B259" s="222"/>
      <c r="C259" s="7"/>
      <c r="F259" s="222"/>
      <c r="G259" s="7"/>
      <c r="H259" s="7"/>
      <c r="K259" s="179">
        <v>-400</v>
      </c>
    </row>
    <row r="260" spans="2:11" ht="21" x14ac:dyDescent="0.35">
      <c r="B260" s="222"/>
      <c r="C260" s="7"/>
      <c r="F260" s="222"/>
      <c r="G260" s="7"/>
      <c r="H260" s="7"/>
      <c r="K260" s="136"/>
    </row>
    <row r="261" spans="2:11" ht="21" x14ac:dyDescent="0.35">
      <c r="B261" s="222"/>
      <c r="C261" s="7"/>
      <c r="F261" s="222"/>
      <c r="G261" s="7"/>
      <c r="H261" s="7"/>
      <c r="K261" s="136">
        <v>-3160</v>
      </c>
    </row>
    <row r="262" spans="2:11" ht="21" x14ac:dyDescent="0.35">
      <c r="B262" s="222"/>
      <c r="C262" s="7"/>
      <c r="F262" s="222"/>
      <c r="G262" s="7"/>
      <c r="H262" s="7"/>
      <c r="K262" s="136">
        <f>-E262</f>
        <v>0</v>
      </c>
    </row>
    <row r="263" spans="2:11" ht="21" x14ac:dyDescent="0.35">
      <c r="B263" s="222"/>
      <c r="C263" s="7"/>
      <c r="F263" s="222"/>
      <c r="G263" s="7"/>
      <c r="H263" s="7"/>
      <c r="K263" s="136"/>
    </row>
    <row r="264" spans="2:11" ht="21" x14ac:dyDescent="0.35">
      <c r="B264" s="222"/>
      <c r="C264" s="7"/>
      <c r="F264" s="222"/>
      <c r="G264" s="7"/>
      <c r="H264" s="7"/>
      <c r="K264" s="136"/>
    </row>
    <row r="265" spans="2:11" ht="21" x14ac:dyDescent="0.35">
      <c r="B265" s="222"/>
      <c r="C265" s="7"/>
      <c r="F265" s="222"/>
      <c r="G265" s="7"/>
      <c r="H265" s="7"/>
      <c r="K265" s="179">
        <f>-E265</f>
        <v>0</v>
      </c>
    </row>
    <row r="266" spans="2:11" ht="21" x14ac:dyDescent="0.35">
      <c r="B266" s="222"/>
      <c r="C266" s="7"/>
      <c r="F266" s="222"/>
      <c r="G266" s="7"/>
      <c r="H266" s="7"/>
      <c r="K266" s="179">
        <f>-E266</f>
        <v>0</v>
      </c>
    </row>
    <row r="267" spans="2:11" ht="21" x14ac:dyDescent="0.35">
      <c r="B267" s="222"/>
      <c r="C267" s="7"/>
      <c r="F267" s="222"/>
      <c r="G267" s="7"/>
      <c r="H267" s="7"/>
      <c r="K267" s="136">
        <f>-E267</f>
        <v>0</v>
      </c>
    </row>
    <row r="268" spans="2:11" ht="21" x14ac:dyDescent="0.35">
      <c r="B268" s="222"/>
      <c r="C268" s="7"/>
      <c r="F268" s="222"/>
      <c r="G268" s="7"/>
      <c r="H268" s="7"/>
      <c r="K268" s="136">
        <v>-8280</v>
      </c>
    </row>
    <row r="269" spans="2:11" ht="21" x14ac:dyDescent="0.35">
      <c r="B269" s="222"/>
      <c r="C269" s="7"/>
      <c r="F269" s="222"/>
      <c r="G269" s="7"/>
      <c r="H269" s="7"/>
      <c r="K269" s="136">
        <f>-E269</f>
        <v>0</v>
      </c>
    </row>
    <row r="270" spans="2:11" ht="21" x14ac:dyDescent="0.35">
      <c r="B270" s="222"/>
      <c r="C270" s="7"/>
      <c r="F270" s="222"/>
      <c r="G270" s="7"/>
      <c r="H270" s="7"/>
      <c r="K270" s="136">
        <f>-E270</f>
        <v>0</v>
      </c>
    </row>
    <row r="271" spans="2:11" ht="21" x14ac:dyDescent="0.35">
      <c r="B271" s="222"/>
      <c r="C271" s="7"/>
      <c r="F271" s="222"/>
      <c r="G271" s="7"/>
      <c r="H271" s="7"/>
      <c r="K271" s="136">
        <f>-E271</f>
        <v>0</v>
      </c>
    </row>
    <row r="272" spans="2:11" ht="21" x14ac:dyDescent="0.35">
      <c r="B272" s="222"/>
      <c r="C272" s="7"/>
      <c r="F272" s="222"/>
      <c r="G272" s="7"/>
      <c r="H272" s="7"/>
      <c r="K272" s="136">
        <v>-10000</v>
      </c>
    </row>
    <row r="273" spans="2:11" ht="21" x14ac:dyDescent="0.35">
      <c r="B273" s="222"/>
      <c r="C273" s="7"/>
      <c r="F273" s="222"/>
      <c r="G273" s="7"/>
      <c r="H273" s="7"/>
      <c r="K273" s="136">
        <v>-10000</v>
      </c>
    </row>
    <row r="274" spans="2:11" ht="21" x14ac:dyDescent="0.35">
      <c r="B274" s="222"/>
      <c r="C274" s="7"/>
      <c r="F274" s="222"/>
      <c r="G274" s="7"/>
      <c r="H274" s="7"/>
      <c r="K274" s="136">
        <v>-10000</v>
      </c>
    </row>
    <row r="275" spans="2:11" ht="21" x14ac:dyDescent="0.35">
      <c r="B275" s="222"/>
      <c r="C275" s="7"/>
      <c r="F275" s="222"/>
      <c r="G275" s="7"/>
      <c r="H275" s="7"/>
      <c r="K275" s="136">
        <v>-50000</v>
      </c>
    </row>
    <row r="276" spans="2:11" ht="21" x14ac:dyDescent="0.35">
      <c r="B276" s="222"/>
      <c r="C276" s="7"/>
      <c r="F276" s="222"/>
      <c r="G276" s="7"/>
      <c r="H276" s="7"/>
      <c r="K276" s="136">
        <v>-50000</v>
      </c>
    </row>
    <row r="277" spans="2:11" ht="21" x14ac:dyDescent="0.35">
      <c r="B277" s="222"/>
      <c r="C277" s="7"/>
      <c r="F277" s="222"/>
      <c r="G277" s="7"/>
      <c r="H277" s="7"/>
      <c r="K277" s="136"/>
    </row>
    <row r="278" spans="2:11" ht="21" x14ac:dyDescent="0.35">
      <c r="B278" s="222"/>
      <c r="C278" s="7"/>
      <c r="F278" s="222"/>
      <c r="G278" s="7"/>
      <c r="H278" s="7"/>
      <c r="K278" s="136"/>
    </row>
    <row r="279" spans="2:11" ht="21" x14ac:dyDescent="0.35">
      <c r="B279" s="222"/>
      <c r="C279" s="7"/>
      <c r="F279" s="222"/>
      <c r="G279" s="7"/>
      <c r="H279" s="7"/>
      <c r="K279" s="136"/>
    </row>
    <row r="280" spans="2:11" ht="21" x14ac:dyDescent="0.35">
      <c r="B280" s="222"/>
      <c r="C280" s="7"/>
      <c r="F280" s="222"/>
      <c r="G280" s="7"/>
      <c r="H280" s="7"/>
      <c r="K280" s="136">
        <v>-10000</v>
      </c>
    </row>
    <row r="281" spans="2:11" ht="21" x14ac:dyDescent="0.35">
      <c r="B281" s="222"/>
      <c r="C281" s="7"/>
      <c r="F281" s="222"/>
      <c r="G281" s="7"/>
      <c r="H281" s="7"/>
      <c r="K281" s="136"/>
    </row>
    <row r="282" spans="2:11" ht="21" x14ac:dyDescent="0.35">
      <c r="B282" s="222"/>
      <c r="C282" s="7"/>
      <c r="F282" s="222"/>
      <c r="G282" s="7"/>
      <c r="H282" s="7"/>
      <c r="K282" s="136">
        <f>-E282</f>
        <v>0</v>
      </c>
    </row>
    <row r="283" spans="2:11" ht="21" x14ac:dyDescent="0.35">
      <c r="B283" s="222"/>
      <c r="C283" s="7"/>
      <c r="F283" s="222"/>
      <c r="G283" s="7"/>
      <c r="H283" s="7"/>
      <c r="K283" s="136"/>
    </row>
    <row r="284" spans="2:11" ht="21" x14ac:dyDescent="0.35">
      <c r="B284" s="222"/>
      <c r="C284" s="7"/>
      <c r="F284" s="222"/>
      <c r="G284" s="7"/>
      <c r="H284" s="7"/>
      <c r="K284" s="136"/>
    </row>
    <row r="285" spans="2:11" ht="21" x14ac:dyDescent="0.35">
      <c r="B285" s="222"/>
      <c r="C285" s="7"/>
      <c r="F285" s="222"/>
      <c r="G285" s="7"/>
      <c r="H285" s="7"/>
      <c r="K285" s="136">
        <v>-50000</v>
      </c>
    </row>
    <row r="286" spans="2:11" ht="21" x14ac:dyDescent="0.35">
      <c r="B286" s="222"/>
      <c r="C286" s="7"/>
      <c r="F286" s="222"/>
      <c r="G286" s="7"/>
      <c r="H286" s="7"/>
      <c r="K286" s="136"/>
    </row>
    <row r="287" spans="2:11" ht="21" x14ac:dyDescent="0.35">
      <c r="B287" s="222"/>
      <c r="C287" s="7"/>
      <c r="F287" s="222"/>
      <c r="G287" s="7"/>
      <c r="H287" s="7"/>
      <c r="K287" s="136"/>
    </row>
    <row r="288" spans="2:11" ht="21" x14ac:dyDescent="0.35">
      <c r="B288" s="222"/>
      <c r="C288" s="7"/>
      <c r="F288" s="222"/>
      <c r="G288" s="7"/>
      <c r="H288" s="7"/>
      <c r="K288" s="136"/>
    </row>
    <row r="289" spans="2:11" ht="21" x14ac:dyDescent="0.35">
      <c r="B289" s="222"/>
      <c r="C289" s="7"/>
      <c r="F289" s="222"/>
      <c r="G289" s="7"/>
      <c r="H289" s="7"/>
      <c r="K289" s="136"/>
    </row>
    <row r="290" spans="2:11" ht="21" x14ac:dyDescent="0.35">
      <c r="B290" s="222"/>
      <c r="C290" s="7"/>
      <c r="F290" s="222"/>
      <c r="G290" s="7"/>
      <c r="H290" s="7"/>
      <c r="K290" s="136">
        <v>-10000</v>
      </c>
    </row>
    <row r="291" spans="2:11" ht="21" x14ac:dyDescent="0.35">
      <c r="B291" s="222"/>
      <c r="C291" s="7"/>
      <c r="F291" s="222"/>
      <c r="G291" s="7"/>
      <c r="H291" s="7"/>
      <c r="K291" s="136">
        <v>-10000</v>
      </c>
    </row>
    <row r="292" spans="2:11" ht="21" x14ac:dyDescent="0.35">
      <c r="B292" s="222"/>
      <c r="C292" s="7"/>
      <c r="F292" s="222"/>
      <c r="G292" s="7"/>
      <c r="H292" s="7"/>
      <c r="K292" s="136"/>
    </row>
    <row r="293" spans="2:11" ht="21" x14ac:dyDescent="0.35">
      <c r="B293" s="222"/>
      <c r="C293" s="7"/>
      <c r="F293" s="222"/>
      <c r="G293" s="7"/>
      <c r="H293" s="7"/>
      <c r="K293" s="136"/>
    </row>
    <row r="294" spans="2:11" ht="21" x14ac:dyDescent="0.35">
      <c r="B294" s="222"/>
      <c r="C294" s="7"/>
      <c r="F294" s="222"/>
      <c r="G294" s="7"/>
      <c r="H294" s="7"/>
      <c r="K294" s="136">
        <v>-50000</v>
      </c>
    </row>
    <row r="295" spans="2:11" ht="21" x14ac:dyDescent="0.35">
      <c r="B295" s="222"/>
      <c r="C295" s="7"/>
      <c r="F295" s="222"/>
      <c r="G295" s="7"/>
      <c r="H295" s="7"/>
      <c r="K295" s="136">
        <v>-15000</v>
      </c>
    </row>
    <row r="296" spans="2:11" ht="21" x14ac:dyDescent="0.35">
      <c r="B296" s="222"/>
      <c r="C296" s="7"/>
      <c r="F296" s="222"/>
      <c r="G296" s="7"/>
      <c r="H296" s="7"/>
      <c r="K296" s="136">
        <v>-9236</v>
      </c>
    </row>
    <row r="297" spans="2:11" ht="21" x14ac:dyDescent="0.35">
      <c r="B297" s="222"/>
      <c r="C297" s="7"/>
      <c r="F297" s="222"/>
      <c r="G297" s="7"/>
      <c r="H297" s="7"/>
      <c r="K297" s="136">
        <v>-400</v>
      </c>
    </row>
    <row r="298" spans="2:11" ht="21" x14ac:dyDescent="0.35">
      <c r="B298" s="222"/>
      <c r="C298" s="7"/>
      <c r="F298" s="222"/>
      <c r="G298" s="7"/>
      <c r="H298" s="7"/>
      <c r="K298" s="136">
        <v>-3702</v>
      </c>
    </row>
    <row r="299" spans="2:11" ht="21" x14ac:dyDescent="0.35">
      <c r="B299" s="222"/>
      <c r="C299" s="7"/>
      <c r="F299" s="222"/>
      <c r="G299" s="7"/>
      <c r="H299" s="7"/>
      <c r="K299" s="136">
        <v>-340</v>
      </c>
    </row>
    <row r="300" spans="2:11" ht="21" x14ac:dyDescent="0.35">
      <c r="B300" s="222"/>
      <c r="C300" s="7"/>
      <c r="F300" s="222"/>
      <c r="G300" s="7"/>
      <c r="H300" s="7"/>
      <c r="K300" s="136">
        <v>-1200</v>
      </c>
    </row>
    <row r="301" spans="2:11" ht="21" x14ac:dyDescent="0.35">
      <c r="B301" s="222"/>
      <c r="C301" s="7"/>
      <c r="F301" s="222"/>
      <c r="G301" s="7"/>
      <c r="H301" s="7"/>
      <c r="K301" s="136">
        <v>-5164</v>
      </c>
    </row>
    <row r="302" spans="2:11" ht="21" x14ac:dyDescent="0.35">
      <c r="B302" s="222"/>
      <c r="C302" s="7"/>
      <c r="F302" s="222"/>
      <c r="G302" s="7"/>
      <c r="H302" s="7"/>
      <c r="K302" s="136">
        <v>-7762</v>
      </c>
    </row>
    <row r="303" spans="2:11" ht="21" x14ac:dyDescent="0.35">
      <c r="B303" s="222"/>
      <c r="C303" s="7"/>
      <c r="F303" s="222"/>
      <c r="G303" s="7"/>
      <c r="H303" s="7"/>
      <c r="K303" s="136">
        <v>-6120</v>
      </c>
    </row>
    <row r="304" spans="2:11" ht="21" x14ac:dyDescent="0.35">
      <c r="B304" s="222"/>
      <c r="C304" s="7"/>
      <c r="F304" s="222"/>
      <c r="G304" s="7"/>
      <c r="H304" s="7"/>
      <c r="K304" s="136">
        <v>-5936</v>
      </c>
    </row>
    <row r="305" spans="2:11" ht="21" x14ac:dyDescent="0.35">
      <c r="B305" s="222"/>
      <c r="C305" s="7"/>
      <c r="F305" s="222"/>
      <c r="G305" s="7"/>
      <c r="H305" s="7"/>
      <c r="K305" s="136">
        <v>-6448</v>
      </c>
    </row>
    <row r="306" spans="2:11" ht="21" x14ac:dyDescent="0.35">
      <c r="B306" s="222"/>
      <c r="C306" s="7"/>
      <c r="F306" s="222"/>
      <c r="G306" s="7"/>
      <c r="H306" s="7"/>
      <c r="K306" s="136">
        <v>-900</v>
      </c>
    </row>
    <row r="307" spans="2:11" ht="21" x14ac:dyDescent="0.35">
      <c r="B307" s="222"/>
      <c r="C307" s="7"/>
      <c r="F307" s="222"/>
      <c r="G307" s="7"/>
      <c r="H307" s="7"/>
      <c r="K307" s="136">
        <v>-18580</v>
      </c>
    </row>
    <row r="308" spans="2:11" ht="21" x14ac:dyDescent="0.35">
      <c r="B308" s="222"/>
      <c r="C308" s="7"/>
      <c r="F308" s="222"/>
      <c r="G308" s="7"/>
      <c r="H308" s="7"/>
      <c r="K308" s="136">
        <v>-4620</v>
      </c>
    </row>
    <row r="309" spans="2:11" ht="21" x14ac:dyDescent="0.35">
      <c r="B309" s="222"/>
      <c r="C309" s="7"/>
      <c r="F309" s="222"/>
      <c r="G309" s="7"/>
      <c r="H309" s="7"/>
      <c r="K309" s="136">
        <v>-4620</v>
      </c>
    </row>
    <row r="310" spans="2:11" ht="21" x14ac:dyDescent="0.35">
      <c r="B310" s="222"/>
      <c r="C310" s="7"/>
      <c r="F310" s="222"/>
      <c r="G310" s="7"/>
      <c r="H310" s="7"/>
      <c r="K310" s="136">
        <v>-50400</v>
      </c>
    </row>
    <row r="311" spans="2:11" ht="21" x14ac:dyDescent="0.35">
      <c r="B311" s="222"/>
      <c r="C311" s="7"/>
      <c r="F311" s="222"/>
      <c r="G311" s="7"/>
      <c r="H311" s="7"/>
      <c r="K311" s="179">
        <f>-E311</f>
        <v>0</v>
      </c>
    </row>
    <row r="312" spans="2:11" ht="21" x14ac:dyDescent="0.35">
      <c r="B312" s="222"/>
      <c r="C312" s="7"/>
      <c r="F312" s="222"/>
      <c r="G312" s="7"/>
      <c r="H312" s="7"/>
      <c r="K312" s="136">
        <f>-E312</f>
        <v>0</v>
      </c>
    </row>
    <row r="313" spans="2:11" ht="21" x14ac:dyDescent="0.35">
      <c r="B313" s="222"/>
      <c r="C313" s="7"/>
      <c r="F313" s="222"/>
      <c r="G313" s="7"/>
      <c r="H313" s="7"/>
      <c r="K313" s="136">
        <v>-59700</v>
      </c>
    </row>
    <row r="314" spans="2:11" ht="21" x14ac:dyDescent="0.35">
      <c r="B314" s="222"/>
      <c r="C314" s="7"/>
      <c r="F314" s="222"/>
      <c r="G314" s="7"/>
      <c r="H314" s="7"/>
      <c r="K314" s="136"/>
    </row>
    <row r="315" spans="2:11" ht="21" x14ac:dyDescent="0.35">
      <c r="B315" s="222"/>
      <c r="C315" s="7"/>
      <c r="F315" s="222"/>
      <c r="G315" s="7"/>
      <c r="H315" s="7"/>
      <c r="K315" s="136">
        <v>-2640</v>
      </c>
    </row>
    <row r="316" spans="2:11" ht="21" x14ac:dyDescent="0.35">
      <c r="B316" s="222"/>
      <c r="C316" s="7"/>
      <c r="F316" s="222"/>
      <c r="G316" s="7"/>
      <c r="H316" s="7"/>
      <c r="K316" s="136">
        <v>-108</v>
      </c>
    </row>
    <row r="317" spans="2:11" ht="21" x14ac:dyDescent="0.35">
      <c r="B317" s="222"/>
      <c r="C317" s="7"/>
      <c r="F317" s="222"/>
      <c r="G317" s="7"/>
      <c r="H317" s="7"/>
      <c r="K317" s="136">
        <v>-2512</v>
      </c>
    </row>
    <row r="318" spans="2:11" ht="21" x14ac:dyDescent="0.35">
      <c r="B318" s="222"/>
      <c r="C318" s="7"/>
      <c r="F318" s="222"/>
      <c r="G318" s="7"/>
      <c r="H318" s="7"/>
      <c r="K318" s="136">
        <v>-7522</v>
      </c>
    </row>
    <row r="319" spans="2:11" ht="21" x14ac:dyDescent="0.35">
      <c r="B319" s="222"/>
      <c r="C319" s="7"/>
      <c r="F319" s="222"/>
      <c r="G319" s="7"/>
      <c r="H319" s="7"/>
      <c r="K319" s="136"/>
    </row>
    <row r="320" spans="2:11" ht="21" x14ac:dyDescent="0.35">
      <c r="B320" s="222"/>
      <c r="C320" s="7"/>
      <c r="F320" s="222"/>
      <c r="G320" s="7"/>
      <c r="H320" s="7"/>
      <c r="K320" s="136">
        <v>-44160</v>
      </c>
    </row>
    <row r="321" spans="2:11" ht="21" x14ac:dyDescent="0.35">
      <c r="B321" s="222"/>
      <c r="C321" s="7"/>
      <c r="F321" s="222"/>
      <c r="G321" s="7"/>
      <c r="H321" s="7"/>
      <c r="K321" s="136">
        <v>-5580</v>
      </c>
    </row>
    <row r="322" spans="2:11" ht="21" x14ac:dyDescent="0.35">
      <c r="B322" s="222"/>
      <c r="C322" s="7"/>
      <c r="F322" s="222"/>
      <c r="G322" s="7"/>
      <c r="H322" s="7"/>
      <c r="K322" s="136"/>
    </row>
    <row r="323" spans="2:11" ht="21" x14ac:dyDescent="0.35">
      <c r="B323" s="222"/>
      <c r="C323" s="7"/>
      <c r="F323" s="222"/>
      <c r="G323" s="7"/>
      <c r="H323" s="7"/>
      <c r="K323" s="136">
        <v>-9624</v>
      </c>
    </row>
    <row r="324" spans="2:11" ht="21" x14ac:dyDescent="0.35">
      <c r="B324" s="222"/>
      <c r="C324" s="7"/>
      <c r="F324" s="222"/>
      <c r="G324" s="7"/>
      <c r="H324" s="7"/>
      <c r="K324" s="136">
        <v>-150</v>
      </c>
    </row>
    <row r="325" spans="2:11" ht="21" x14ac:dyDescent="0.35">
      <c r="B325" s="222"/>
      <c r="C325" s="7"/>
      <c r="F325" s="222"/>
      <c r="G325" s="7"/>
      <c r="H325" s="7"/>
      <c r="K325" s="136">
        <v>-15120</v>
      </c>
    </row>
    <row r="326" spans="2:11" ht="21" x14ac:dyDescent="0.35">
      <c r="B326" s="222"/>
      <c r="C326" s="7"/>
      <c r="F326" s="222"/>
      <c r="G326" s="7"/>
      <c r="H326" s="7"/>
      <c r="K326" s="136">
        <v>-10000</v>
      </c>
    </row>
    <row r="327" spans="2:11" ht="21" x14ac:dyDescent="0.35">
      <c r="B327" s="222"/>
      <c r="C327" s="7"/>
      <c r="F327" s="222"/>
      <c r="G327" s="7"/>
      <c r="H327" s="7"/>
      <c r="K327" s="136"/>
    </row>
    <row r="328" spans="2:11" ht="21" x14ac:dyDescent="0.35">
      <c r="B328" s="222"/>
      <c r="C328" s="7"/>
      <c r="F328" s="222"/>
      <c r="G328" s="7"/>
      <c r="H328" s="7"/>
      <c r="K328" s="136">
        <v>-10000</v>
      </c>
    </row>
    <row r="329" spans="2:11" ht="21" x14ac:dyDescent="0.35">
      <c r="B329" s="222"/>
      <c r="C329" s="7"/>
      <c r="F329" s="222"/>
      <c r="G329" s="7"/>
      <c r="H329" s="7"/>
      <c r="K329" s="136">
        <v>-4520</v>
      </c>
    </row>
    <row r="330" spans="2:11" ht="21" x14ac:dyDescent="0.35">
      <c r="B330" s="222"/>
      <c r="C330" s="7"/>
      <c r="F330" s="222"/>
      <c r="G330" s="7"/>
      <c r="H330" s="7"/>
      <c r="K330" s="136"/>
    </row>
    <row r="331" spans="2:11" ht="21" x14ac:dyDescent="0.35">
      <c r="B331" s="222"/>
      <c r="C331" s="7"/>
      <c r="F331" s="222"/>
      <c r="G331" s="7"/>
      <c r="H331" s="7"/>
      <c r="K331" s="136"/>
    </row>
    <row r="332" spans="2:11" ht="21" x14ac:dyDescent="0.35">
      <c r="B332" s="222"/>
      <c r="C332" s="7"/>
      <c r="F332" s="222"/>
      <c r="G332" s="7"/>
      <c r="H332" s="7"/>
      <c r="K332" s="136">
        <v>-6108</v>
      </c>
    </row>
    <row r="333" spans="2:11" ht="21" x14ac:dyDescent="0.35">
      <c r="B333" s="222"/>
      <c r="C333" s="7"/>
      <c r="F333" s="222"/>
      <c r="G333" s="7"/>
      <c r="H333" s="7"/>
      <c r="K333" s="136"/>
    </row>
    <row r="334" spans="2:11" ht="21" x14ac:dyDescent="0.35">
      <c r="B334" s="222"/>
      <c r="C334" s="7"/>
      <c r="F334" s="222"/>
      <c r="G334" s="7"/>
      <c r="H334" s="7"/>
      <c r="K334" s="136"/>
    </row>
    <row r="335" spans="2:11" ht="21" x14ac:dyDescent="0.35">
      <c r="B335" s="222"/>
      <c r="C335" s="7"/>
      <c r="F335" s="222"/>
      <c r="G335" s="7"/>
      <c r="H335" s="7"/>
      <c r="K335" s="136">
        <v>-107600</v>
      </c>
    </row>
    <row r="336" spans="2:11" ht="21" x14ac:dyDescent="0.35">
      <c r="B336" s="222"/>
      <c r="C336" s="7"/>
      <c r="F336" s="222"/>
      <c r="G336" s="7"/>
      <c r="H336" s="7"/>
      <c r="K336" s="136"/>
    </row>
    <row r="337" spans="2:11" ht="21" x14ac:dyDescent="0.35">
      <c r="B337" s="222"/>
      <c r="C337" s="7"/>
      <c r="F337" s="222"/>
      <c r="G337" s="7"/>
      <c r="H337" s="7"/>
      <c r="K337" s="136"/>
    </row>
    <row r="338" spans="2:11" ht="21" x14ac:dyDescent="0.35">
      <c r="B338" s="222"/>
      <c r="C338" s="7"/>
      <c r="F338" s="222"/>
      <c r="G338" s="7"/>
      <c r="H338" s="7"/>
      <c r="K338" s="136">
        <v>-85740</v>
      </c>
    </row>
    <row r="339" spans="2:11" ht="21" x14ac:dyDescent="0.35">
      <c r="B339" s="222"/>
      <c r="C339" s="7"/>
      <c r="F339" s="222"/>
      <c r="G339" s="7"/>
      <c r="H339" s="7"/>
      <c r="K339" s="136">
        <v>-2400</v>
      </c>
    </row>
    <row r="340" spans="2:11" ht="21" x14ac:dyDescent="0.35">
      <c r="B340" s="222"/>
      <c r="C340" s="7"/>
      <c r="F340" s="222"/>
      <c r="G340" s="7"/>
      <c r="H340" s="7"/>
      <c r="K340" s="136"/>
    </row>
    <row r="341" spans="2:11" ht="21" x14ac:dyDescent="0.35">
      <c r="B341" s="222"/>
      <c r="C341" s="7"/>
      <c r="F341" s="222"/>
      <c r="G341" s="7"/>
      <c r="H341" s="7"/>
      <c r="K341" s="136">
        <v>-350</v>
      </c>
    </row>
    <row r="342" spans="2:11" ht="21" x14ac:dyDescent="0.35">
      <c r="B342" s="222"/>
      <c r="C342" s="7"/>
      <c r="F342" s="222"/>
      <c r="G342" s="7"/>
      <c r="H342" s="7"/>
      <c r="K342" s="136">
        <v>-6812</v>
      </c>
    </row>
    <row r="343" spans="2:11" ht="21" x14ac:dyDescent="0.35">
      <c r="B343" s="222"/>
      <c r="C343" s="7"/>
      <c r="F343" s="222"/>
      <c r="G343" s="7"/>
      <c r="H343" s="7"/>
      <c r="K343" s="136">
        <v>-9624</v>
      </c>
    </row>
    <row r="344" spans="2:11" ht="21" x14ac:dyDescent="0.35">
      <c r="B344" s="222"/>
      <c r="C344" s="7"/>
      <c r="F344" s="222"/>
      <c r="G344" s="7"/>
      <c r="H344" s="7"/>
      <c r="K344" s="136">
        <v>-1052</v>
      </c>
    </row>
    <row r="345" spans="2:11" ht="21" x14ac:dyDescent="0.35">
      <c r="B345" s="222"/>
      <c r="C345" s="7"/>
      <c r="F345" s="222"/>
      <c r="G345" s="7"/>
      <c r="H345" s="7"/>
      <c r="K345" s="136">
        <v>-7550</v>
      </c>
    </row>
    <row r="346" spans="2:11" ht="21" x14ac:dyDescent="0.35">
      <c r="B346" s="222"/>
      <c r="C346" s="7"/>
      <c r="F346" s="222"/>
      <c r="G346" s="7"/>
      <c r="H346" s="7"/>
      <c r="K346" s="136"/>
    </row>
    <row r="347" spans="2:11" ht="21" x14ac:dyDescent="0.35">
      <c r="B347" s="222"/>
      <c r="C347" s="7"/>
      <c r="F347" s="222"/>
      <c r="G347" s="7"/>
      <c r="H347" s="7"/>
      <c r="K347" s="136">
        <v>-650</v>
      </c>
    </row>
    <row r="348" spans="2:11" ht="21" x14ac:dyDescent="0.35">
      <c r="B348" s="222"/>
      <c r="C348" s="7"/>
      <c r="F348" s="222"/>
      <c r="G348" s="7"/>
      <c r="H348" s="7"/>
      <c r="K348" s="136">
        <v>-25110</v>
      </c>
    </row>
    <row r="349" spans="2:11" ht="21" x14ac:dyDescent="0.35">
      <c r="B349" s="222"/>
      <c r="C349" s="7"/>
      <c r="F349" s="222"/>
      <c r="G349" s="7"/>
      <c r="H349" s="7"/>
      <c r="K349" s="136"/>
    </row>
    <row r="350" spans="2:11" ht="21" x14ac:dyDescent="0.35">
      <c r="B350" s="222"/>
      <c r="C350" s="7"/>
      <c r="F350" s="222"/>
      <c r="G350" s="7"/>
      <c r="H350" s="7"/>
      <c r="K350" s="136"/>
    </row>
    <row r="351" spans="2:11" ht="21" x14ac:dyDescent="0.35">
      <c r="B351" s="222"/>
      <c r="C351" s="7"/>
      <c r="F351" s="222"/>
      <c r="G351" s="7"/>
      <c r="H351" s="7"/>
      <c r="K351" s="136"/>
    </row>
    <row r="352" spans="2:11" ht="21" x14ac:dyDescent="0.35">
      <c r="B352" s="222"/>
      <c r="C352" s="7"/>
      <c r="F352" s="222"/>
      <c r="G352" s="7"/>
      <c r="H352" s="7"/>
      <c r="K352" s="136">
        <v>-15680</v>
      </c>
    </row>
    <row r="353" spans="2:11" ht="21" x14ac:dyDescent="0.35">
      <c r="B353" s="222"/>
      <c r="C353" s="7"/>
      <c r="F353" s="222"/>
      <c r="G353" s="7"/>
      <c r="H353" s="7"/>
      <c r="K353" s="136"/>
    </row>
    <row r="354" spans="2:11" ht="21" x14ac:dyDescent="0.35">
      <c r="B354" s="222"/>
      <c r="C354" s="7"/>
      <c r="F354" s="222"/>
      <c r="G354" s="7"/>
      <c r="H354" s="7"/>
      <c r="K354" s="136">
        <v>-4000</v>
      </c>
    </row>
    <row r="355" spans="2:11" ht="21" x14ac:dyDescent="0.35">
      <c r="B355" s="222"/>
      <c r="C355" s="7"/>
      <c r="F355" s="222"/>
      <c r="G355" s="7"/>
      <c r="H355" s="7"/>
      <c r="K355" s="136">
        <v>-8032</v>
      </c>
    </row>
    <row r="356" spans="2:11" ht="21" x14ac:dyDescent="0.35">
      <c r="B356" s="222"/>
      <c r="C356" s="7"/>
      <c r="F356" s="222"/>
      <c r="G356" s="7"/>
      <c r="H356" s="7"/>
      <c r="K356" s="136">
        <v>-9524</v>
      </c>
    </row>
    <row r="357" spans="2:11" ht="21" x14ac:dyDescent="0.35">
      <c r="B357" s="222"/>
      <c r="C357" s="7"/>
      <c r="F357" s="222"/>
      <c r="G357" s="7"/>
      <c r="H357" s="7"/>
      <c r="K357" s="136"/>
    </row>
    <row r="358" spans="2:11" ht="21" x14ac:dyDescent="0.35">
      <c r="B358" s="222"/>
      <c r="C358" s="7"/>
      <c r="F358" s="222"/>
      <c r="G358" s="7"/>
      <c r="H358" s="7"/>
      <c r="K358" s="136">
        <v>-6812</v>
      </c>
    </row>
    <row r="359" spans="2:11" ht="21" x14ac:dyDescent="0.35">
      <c r="B359" s="222"/>
      <c r="C359" s="7"/>
      <c r="F359" s="222"/>
      <c r="G359" s="7"/>
      <c r="H359" s="7"/>
      <c r="K359" s="136">
        <v>-350</v>
      </c>
    </row>
    <row r="360" spans="2:11" ht="21" x14ac:dyDescent="0.35">
      <c r="B360" s="222"/>
      <c r="C360" s="7"/>
      <c r="F360" s="222"/>
      <c r="G360" s="7"/>
      <c r="H360" s="7"/>
      <c r="K360" s="136">
        <v>-500</v>
      </c>
    </row>
    <row r="361" spans="2:11" ht="21" x14ac:dyDescent="0.35">
      <c r="B361" s="222"/>
      <c r="C361" s="7"/>
      <c r="F361" s="222"/>
      <c r="G361" s="7"/>
      <c r="H361" s="7"/>
      <c r="K361" s="136">
        <v>-5740</v>
      </c>
    </row>
    <row r="362" spans="2:11" ht="21" x14ac:dyDescent="0.35">
      <c r="B362" s="222"/>
      <c r="C362" s="7"/>
      <c r="F362" s="222"/>
      <c r="G362" s="7"/>
      <c r="H362" s="7"/>
      <c r="K362" s="136">
        <v>-200000</v>
      </c>
    </row>
    <row r="363" spans="2:11" ht="21" x14ac:dyDescent="0.35">
      <c r="B363" s="222"/>
      <c r="C363" s="7"/>
      <c r="F363" s="222"/>
      <c r="G363" s="7"/>
      <c r="H363" s="7"/>
      <c r="K363" s="136">
        <v>-3820</v>
      </c>
    </row>
    <row r="364" spans="2:11" ht="21" x14ac:dyDescent="0.35">
      <c r="B364" s="222"/>
      <c r="C364" s="7"/>
      <c r="F364" s="222"/>
      <c r="G364" s="7"/>
      <c r="H364" s="7"/>
      <c r="K364" s="136"/>
    </row>
    <row r="365" spans="2:11" ht="21" x14ac:dyDescent="0.35">
      <c r="B365" s="222"/>
      <c r="C365" s="7"/>
      <c r="F365" s="222"/>
      <c r="G365" s="7"/>
      <c r="H365" s="7"/>
      <c r="K365" s="136">
        <v>-29700</v>
      </c>
    </row>
    <row r="366" spans="2:11" ht="21" x14ac:dyDescent="0.35">
      <c r="B366" s="222"/>
      <c r="C366" s="7"/>
      <c r="F366" s="222"/>
      <c r="G366" s="7"/>
      <c r="H366" s="7"/>
      <c r="K366" s="136"/>
    </row>
    <row r="367" spans="2:11" ht="21" x14ac:dyDescent="0.35">
      <c r="B367" s="222"/>
      <c r="C367" s="7"/>
      <c r="F367" s="222"/>
      <c r="G367" s="7"/>
      <c r="H367" s="7"/>
      <c r="K367" s="136">
        <v>-10000</v>
      </c>
    </row>
    <row r="368" spans="2:11" ht="21" x14ac:dyDescent="0.35">
      <c r="B368" s="222"/>
      <c r="C368" s="7"/>
      <c r="F368" s="222"/>
      <c r="G368" s="7"/>
      <c r="H368" s="7"/>
      <c r="K368" s="136">
        <v>-6520</v>
      </c>
    </row>
    <row r="369" spans="2:11" ht="21" x14ac:dyDescent="0.35">
      <c r="B369" s="222"/>
      <c r="C369" s="7"/>
      <c r="F369" s="222"/>
      <c r="G369" s="7"/>
      <c r="H369" s="7"/>
      <c r="K369" s="136"/>
    </row>
    <row r="370" spans="2:11" ht="21" x14ac:dyDescent="0.35">
      <c r="B370" s="222"/>
      <c r="C370" s="7"/>
      <c r="F370" s="222"/>
      <c r="G370" s="7"/>
      <c r="H370" s="7"/>
      <c r="K370" s="179">
        <f>-E370</f>
        <v>0</v>
      </c>
    </row>
    <row r="371" spans="2:11" ht="21" x14ac:dyDescent="0.35">
      <c r="B371" s="222"/>
      <c r="C371" s="7"/>
      <c r="F371" s="222"/>
      <c r="G371" s="7"/>
      <c r="H371" s="7"/>
      <c r="K371" s="136">
        <v>-5800</v>
      </c>
    </row>
    <row r="372" spans="2:11" ht="21" x14ac:dyDescent="0.35">
      <c r="B372" s="222"/>
      <c r="C372" s="7"/>
      <c r="F372" s="222"/>
      <c r="G372" s="7"/>
      <c r="H372" s="7"/>
      <c r="K372" s="136">
        <v>-10000</v>
      </c>
    </row>
    <row r="373" spans="2:11" ht="21" x14ac:dyDescent="0.35">
      <c r="B373" s="222"/>
      <c r="C373" s="7"/>
      <c r="F373" s="222"/>
      <c r="G373" s="7"/>
      <c r="H373" s="7"/>
      <c r="K373" s="136"/>
    </row>
    <row r="374" spans="2:11" ht="21" x14ac:dyDescent="0.35">
      <c r="B374" s="222"/>
      <c r="C374" s="7"/>
      <c r="F374" s="222"/>
      <c r="G374" s="7"/>
      <c r="H374" s="7"/>
      <c r="K374" s="136"/>
    </row>
    <row r="375" spans="2:11" ht="21" x14ac:dyDescent="0.35">
      <c r="B375" s="222"/>
      <c r="C375" s="7"/>
      <c r="F375" s="222"/>
      <c r="G375" s="7"/>
      <c r="H375" s="7"/>
      <c r="K375" s="136"/>
    </row>
    <row r="376" spans="2:11" ht="21" x14ac:dyDescent="0.35">
      <c r="B376" s="222"/>
      <c r="C376" s="7"/>
      <c r="F376" s="222"/>
      <c r="G376" s="7"/>
      <c r="H376" s="7"/>
      <c r="K376" s="136"/>
    </row>
    <row r="377" spans="2:11" ht="21" x14ac:dyDescent="0.35">
      <c r="B377" s="222"/>
      <c r="C377" s="7"/>
      <c r="F377" s="222"/>
      <c r="G377" s="7"/>
      <c r="H377" s="7"/>
      <c r="K377" s="136">
        <v>-7680</v>
      </c>
    </row>
    <row r="378" spans="2:11" ht="21" x14ac:dyDescent="0.35">
      <c r="B378" s="222"/>
      <c r="C378" s="7"/>
      <c r="F378" s="222"/>
      <c r="G378" s="7"/>
      <c r="H378" s="7"/>
      <c r="K378" s="136">
        <v>-600</v>
      </c>
    </row>
    <row r="379" spans="2:11" ht="21" x14ac:dyDescent="0.35">
      <c r="B379" s="222"/>
      <c r="C379" s="7"/>
      <c r="F379" s="222"/>
      <c r="G379" s="7"/>
      <c r="H379" s="7"/>
      <c r="K379" s="136">
        <v>-13140</v>
      </c>
    </row>
    <row r="380" spans="2:11" ht="21" x14ac:dyDescent="0.35">
      <c r="B380" s="222"/>
      <c r="C380" s="7"/>
      <c r="F380" s="222"/>
      <c r="G380" s="7"/>
      <c r="H380" s="7"/>
      <c r="K380" s="136">
        <v>-179580</v>
      </c>
    </row>
    <row r="381" spans="2:11" ht="21" x14ac:dyDescent="0.35">
      <c r="B381" s="222"/>
      <c r="C381" s="7"/>
      <c r="F381" s="222"/>
      <c r="G381" s="7"/>
      <c r="H381" s="7"/>
      <c r="K381" s="136">
        <v>-5280</v>
      </c>
    </row>
    <row r="382" spans="2:11" ht="21" x14ac:dyDescent="0.35">
      <c r="B382" s="222"/>
      <c r="C382" s="7"/>
      <c r="F382" s="222"/>
      <c r="G382" s="7"/>
      <c r="H382" s="7"/>
      <c r="K382" s="136"/>
    </row>
    <row r="383" spans="2:11" ht="21" x14ac:dyDescent="0.35">
      <c r="B383" s="222"/>
      <c r="C383" s="7"/>
      <c r="F383" s="222"/>
      <c r="G383" s="7"/>
      <c r="H383" s="7"/>
      <c r="K383" s="136">
        <v>-10000</v>
      </c>
    </row>
    <row r="384" spans="2:11" ht="21" x14ac:dyDescent="0.35">
      <c r="B384" s="222"/>
      <c r="C384" s="7"/>
      <c r="F384" s="222"/>
      <c r="G384" s="7"/>
      <c r="H384" s="7"/>
      <c r="K384" s="136">
        <v>-5130</v>
      </c>
    </row>
    <row r="385" spans="2:11" ht="21" x14ac:dyDescent="0.35">
      <c r="B385" s="222"/>
      <c r="C385" s="7"/>
      <c r="F385" s="222"/>
      <c r="G385" s="7"/>
      <c r="H385" s="7"/>
      <c r="K385" s="136"/>
    </row>
    <row r="386" spans="2:11" ht="21" x14ac:dyDescent="0.35">
      <c r="B386" s="222"/>
      <c r="C386" s="7"/>
      <c r="F386" s="222"/>
      <c r="G386" s="7"/>
      <c r="H386" s="7"/>
      <c r="K386" s="136">
        <v>-16244</v>
      </c>
    </row>
    <row r="387" spans="2:11" ht="21" x14ac:dyDescent="0.35">
      <c r="B387" s="222"/>
      <c r="C387" s="7"/>
      <c r="F387" s="222"/>
      <c r="G387" s="7"/>
      <c r="H387" s="7"/>
      <c r="K387" s="136">
        <v>-8488</v>
      </c>
    </row>
    <row r="388" spans="2:11" ht="21" x14ac:dyDescent="0.35">
      <c r="B388" s="222"/>
      <c r="C388" s="7"/>
      <c r="F388" s="222"/>
      <c r="G388" s="7"/>
      <c r="H388" s="7"/>
      <c r="K388" s="136">
        <v>-4860</v>
      </c>
    </row>
    <row r="389" spans="2:11" ht="21" x14ac:dyDescent="0.35">
      <c r="B389" s="222"/>
      <c r="C389" s="7"/>
      <c r="F389" s="222"/>
      <c r="G389" s="7"/>
      <c r="H389" s="7"/>
      <c r="K389" s="136">
        <v>-200</v>
      </c>
    </row>
    <row r="390" spans="2:11" ht="21" x14ac:dyDescent="0.35">
      <c r="B390" s="222"/>
      <c r="C390" s="7"/>
      <c r="F390" s="222"/>
      <c r="G390" s="7"/>
      <c r="H390" s="7"/>
      <c r="K390" s="136">
        <v>-10800</v>
      </c>
    </row>
    <row r="391" spans="2:11" ht="21" x14ac:dyDescent="0.35">
      <c r="B391" s="222"/>
      <c r="C391" s="7"/>
      <c r="F391" s="222"/>
      <c r="H391" s="7"/>
      <c r="K391" s="136">
        <v>-7080</v>
      </c>
    </row>
    <row r="392" spans="2:11" ht="17.25" x14ac:dyDescent="0.3">
      <c r="K392" s="136">
        <v>-7200</v>
      </c>
    </row>
    <row r="393" spans="2:11" ht="17.25" x14ac:dyDescent="0.3">
      <c r="K393" s="136">
        <v>-6020</v>
      </c>
    </row>
    <row r="394" spans="2:11" ht="17.25" x14ac:dyDescent="0.3">
      <c r="K394" s="136">
        <v>-6100</v>
      </c>
    </row>
    <row r="395" spans="2:11" ht="17.25" x14ac:dyDescent="0.3">
      <c r="K395" s="136"/>
    </row>
    <row r="396" spans="2:11" ht="17.25" x14ac:dyDescent="0.3">
      <c r="K396" s="136">
        <v>-7482</v>
      </c>
    </row>
    <row r="397" spans="2:11" ht="17.25" x14ac:dyDescent="0.3">
      <c r="K397" s="136"/>
    </row>
    <row r="398" spans="2:11" ht="17.25" x14ac:dyDescent="0.3">
      <c r="K398" s="136"/>
    </row>
    <row r="399" spans="2:11" ht="17.25" x14ac:dyDescent="0.3">
      <c r="K399" s="136"/>
    </row>
    <row r="400" spans="2:11" ht="17.25" x14ac:dyDescent="0.3">
      <c r="K400" s="136"/>
    </row>
    <row r="401" spans="11:11" ht="17.25" x14ac:dyDescent="0.3">
      <c r="K401" s="136">
        <f>-E401</f>
        <v>0</v>
      </c>
    </row>
    <row r="402" spans="11:11" ht="17.25" x14ac:dyDescent="0.3">
      <c r="K402" s="136">
        <v>-1500</v>
      </c>
    </row>
    <row r="403" spans="11:11" ht="17.25" x14ac:dyDescent="0.3">
      <c r="K403" s="136"/>
    </row>
    <row r="404" spans="11:11" ht="17.25" x14ac:dyDescent="0.3">
      <c r="K404" s="136">
        <v>-8382</v>
      </c>
    </row>
    <row r="405" spans="11:11" ht="17.25" x14ac:dyDescent="0.3">
      <c r="K405" s="136">
        <v>-740</v>
      </c>
    </row>
    <row r="406" spans="11:11" ht="17.25" x14ac:dyDescent="0.3">
      <c r="K406" s="136">
        <v>-283960</v>
      </c>
    </row>
    <row r="407" spans="11:11" ht="17.25" x14ac:dyDescent="0.3">
      <c r="K407" s="136"/>
    </row>
    <row r="408" spans="11:11" ht="17.25" x14ac:dyDescent="0.3">
      <c r="K408" s="136"/>
    </row>
    <row r="409" spans="11:11" ht="17.25" x14ac:dyDescent="0.3">
      <c r="K409" s="136"/>
    </row>
    <row r="410" spans="11:11" ht="17.25" x14ac:dyDescent="0.3">
      <c r="K410" s="136"/>
    </row>
    <row r="411" spans="11:11" ht="17.25" x14ac:dyDescent="0.3">
      <c r="K411" s="136">
        <v>-5880</v>
      </c>
    </row>
    <row r="412" spans="11:11" ht="17.25" x14ac:dyDescent="0.3">
      <c r="K412" s="136">
        <v>-2400</v>
      </c>
    </row>
    <row r="413" spans="11:11" ht="17.25" x14ac:dyDescent="0.3">
      <c r="K413" s="136"/>
    </row>
    <row r="414" spans="11:11" ht="17.25" x14ac:dyDescent="0.3">
      <c r="K414" s="136">
        <v>-5220</v>
      </c>
    </row>
    <row r="415" spans="11:11" ht="17.25" x14ac:dyDescent="0.3">
      <c r="K415" s="136"/>
    </row>
    <row r="416" spans="11:11" ht="17.25" x14ac:dyDescent="0.3">
      <c r="K416" s="136"/>
    </row>
    <row r="417" spans="11:11" ht="17.25" x14ac:dyDescent="0.3">
      <c r="K417" s="136"/>
    </row>
    <row r="418" spans="11:11" ht="17.25" x14ac:dyDescent="0.3">
      <c r="K418" s="136">
        <v>-8920</v>
      </c>
    </row>
    <row r="419" spans="11:11" ht="17.25" x14ac:dyDescent="0.3">
      <c r="K419" s="136">
        <f>-E419</f>
        <v>0</v>
      </c>
    </row>
    <row r="420" spans="11:11" ht="17.25" x14ac:dyDescent="0.3">
      <c r="K420" s="136"/>
    </row>
    <row r="421" spans="11:11" ht="17.25" x14ac:dyDescent="0.3">
      <c r="K421" s="136"/>
    </row>
    <row r="422" spans="11:11" ht="17.25" x14ac:dyDescent="0.3">
      <c r="K422" s="136"/>
    </row>
    <row r="423" spans="11:11" ht="17.25" x14ac:dyDescent="0.3">
      <c r="K423" s="136"/>
    </row>
    <row r="424" spans="11:11" ht="17.25" x14ac:dyDescent="0.3">
      <c r="K424" s="136"/>
    </row>
    <row r="425" spans="11:11" ht="17.25" x14ac:dyDescent="0.3">
      <c r="K425" s="136"/>
    </row>
    <row r="426" spans="11:11" ht="17.25" x14ac:dyDescent="0.3">
      <c r="K426" s="136">
        <v>-25572</v>
      </c>
    </row>
    <row r="427" spans="11:11" ht="17.25" x14ac:dyDescent="0.3">
      <c r="K427" s="136">
        <v>-54880</v>
      </c>
    </row>
    <row r="428" spans="11:11" ht="17.25" x14ac:dyDescent="0.3">
      <c r="K428" s="136"/>
    </row>
    <row r="429" spans="11:11" ht="17.25" x14ac:dyDescent="0.3">
      <c r="K429" s="136"/>
    </row>
    <row r="430" spans="11:11" ht="17.25" x14ac:dyDescent="0.3">
      <c r="K430" s="136"/>
    </row>
    <row r="431" spans="11:11" ht="17.25" x14ac:dyDescent="0.3">
      <c r="K431" s="136">
        <v>-9942</v>
      </c>
    </row>
    <row r="432" spans="11:11" ht="17.25" x14ac:dyDescent="0.3">
      <c r="K432" s="136">
        <v>-2290</v>
      </c>
    </row>
    <row r="433" spans="11:11" ht="17.25" x14ac:dyDescent="0.3">
      <c r="K433" s="136">
        <v>-39060</v>
      </c>
    </row>
    <row r="434" spans="11:11" ht="17.25" x14ac:dyDescent="0.3">
      <c r="K434" s="136"/>
    </row>
    <row r="435" spans="11:11" ht="17.25" x14ac:dyDescent="0.3">
      <c r="K435" s="136">
        <v>-9928</v>
      </c>
    </row>
    <row r="436" spans="11:11" ht="17.25" x14ac:dyDescent="0.3">
      <c r="K436" s="136">
        <v>-4184</v>
      </c>
    </row>
    <row r="437" spans="11:11" ht="17.25" x14ac:dyDescent="0.3">
      <c r="K437" s="136">
        <v>-7000</v>
      </c>
    </row>
    <row r="438" spans="11:11" ht="17.25" x14ac:dyDescent="0.3">
      <c r="K438" s="136">
        <v>-32000</v>
      </c>
    </row>
  </sheetData>
  <mergeCells count="2">
    <mergeCell ref="A1:H1"/>
    <mergeCell ref="I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2"/>
  <sheetViews>
    <sheetView tabSelected="1" zoomScale="120" zoomScaleNormal="120" workbookViewId="0">
      <selection activeCell="D233" sqref="D233"/>
    </sheetView>
  </sheetViews>
  <sheetFormatPr defaultRowHeight="15" x14ac:dyDescent="0.2"/>
  <cols>
    <col min="1" max="1" width="4.125" style="397" customWidth="1"/>
    <col min="2" max="2" width="6" style="355" customWidth="1"/>
    <col min="3" max="3" width="5.5" style="355" customWidth="1"/>
    <col min="4" max="4" width="13.25" style="408" customWidth="1"/>
    <col min="5" max="5" width="13.375" style="408" customWidth="1"/>
    <col min="6" max="6" width="45.75" style="397" customWidth="1"/>
    <col min="7" max="7" width="9.875" style="355" customWidth="1"/>
    <col min="8" max="8" width="8.375" style="413" customWidth="1"/>
    <col min="9" max="9" width="9.125" style="397" customWidth="1"/>
    <col min="10" max="10" width="19.5" style="424" customWidth="1"/>
    <col min="11" max="12" width="13.125" style="397" bestFit="1" customWidth="1"/>
    <col min="13" max="13" width="14.875" style="397" bestFit="1" customWidth="1"/>
    <col min="14" max="14" width="9" style="397"/>
    <col min="15" max="15" width="13.75" style="397" customWidth="1"/>
    <col min="16" max="16384" width="9" style="397"/>
  </cols>
  <sheetData>
    <row r="1" spans="1:12" ht="16.5" customHeight="1" x14ac:dyDescent="0.25">
      <c r="A1" s="442" t="s">
        <v>0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355" customFormat="1" ht="16.5" customHeight="1" x14ac:dyDescent="0.25">
      <c r="A2" s="347" t="s">
        <v>1</v>
      </c>
      <c r="B2" s="347" t="s">
        <v>2</v>
      </c>
      <c r="C2" s="347" t="s">
        <v>3</v>
      </c>
      <c r="D2" s="395" t="s">
        <v>4</v>
      </c>
      <c r="E2" s="396"/>
      <c r="F2" s="347" t="s">
        <v>5</v>
      </c>
      <c r="G2" s="347" t="s">
        <v>6</v>
      </c>
      <c r="H2" s="367" t="s">
        <v>7</v>
      </c>
      <c r="I2" s="347" t="s">
        <v>8</v>
      </c>
      <c r="J2" s="414" t="s">
        <v>9</v>
      </c>
    </row>
    <row r="3" spans="1:12" s="355" customFormat="1" ht="16.5" customHeight="1" x14ac:dyDescent="0.25">
      <c r="A3" s="348"/>
      <c r="B3" s="348"/>
      <c r="C3" s="348" t="s">
        <v>10</v>
      </c>
      <c r="D3" s="404" t="s">
        <v>4</v>
      </c>
      <c r="E3" s="404" t="s">
        <v>1267</v>
      </c>
      <c r="F3" s="348"/>
      <c r="G3" s="348" t="s">
        <v>11</v>
      </c>
      <c r="H3" s="368"/>
      <c r="I3" s="348" t="s">
        <v>12</v>
      </c>
      <c r="J3" s="415"/>
    </row>
    <row r="4" spans="1:12" ht="16.5" customHeight="1" x14ac:dyDescent="0.25">
      <c r="A4" s="369">
        <v>1</v>
      </c>
      <c r="B4" s="349">
        <v>42824</v>
      </c>
      <c r="C4" s="370" t="s">
        <v>48</v>
      </c>
      <c r="D4" s="371" t="s">
        <v>1403</v>
      </c>
      <c r="E4" s="371" t="s">
        <v>1404</v>
      </c>
      <c r="F4" s="372" t="s">
        <v>1838</v>
      </c>
      <c r="G4" s="373">
        <v>3600149354</v>
      </c>
      <c r="H4" s="374">
        <v>210200</v>
      </c>
      <c r="I4" s="375">
        <v>22038</v>
      </c>
      <c r="J4" s="416"/>
    </row>
    <row r="5" spans="1:12" ht="16.5" customHeight="1" x14ac:dyDescent="0.25">
      <c r="A5" s="369">
        <v>2</v>
      </c>
      <c r="B5" s="349">
        <v>42871</v>
      </c>
      <c r="C5" s="370" t="s">
        <v>80</v>
      </c>
      <c r="D5" s="371" t="s">
        <v>1405</v>
      </c>
      <c r="E5" s="371" t="s">
        <v>1406</v>
      </c>
      <c r="F5" s="371" t="s">
        <v>1839</v>
      </c>
      <c r="G5" s="373">
        <v>3600181319</v>
      </c>
      <c r="H5" s="374">
        <v>100000</v>
      </c>
      <c r="I5" s="375">
        <v>22083</v>
      </c>
      <c r="J5" s="416"/>
    </row>
    <row r="6" spans="1:12" ht="16.5" customHeight="1" x14ac:dyDescent="0.25">
      <c r="A6" s="369">
        <v>3</v>
      </c>
      <c r="B6" s="349">
        <v>42892</v>
      </c>
      <c r="C6" s="370" t="s">
        <v>111</v>
      </c>
      <c r="D6" s="371" t="s">
        <v>1408</v>
      </c>
      <c r="E6" s="376" t="s">
        <v>1407</v>
      </c>
      <c r="F6" s="372" t="s">
        <v>1840</v>
      </c>
      <c r="G6" s="373">
        <v>3600202505</v>
      </c>
      <c r="H6" s="374">
        <v>87366</v>
      </c>
      <c r="I6" s="375">
        <v>22104</v>
      </c>
      <c r="J6" s="416"/>
    </row>
    <row r="7" spans="1:12" ht="16.5" customHeight="1" x14ac:dyDescent="0.25">
      <c r="A7" s="369">
        <v>4</v>
      </c>
      <c r="B7" s="349">
        <v>42898</v>
      </c>
      <c r="C7" s="377" t="s">
        <v>126</v>
      </c>
      <c r="D7" s="371" t="s">
        <v>127</v>
      </c>
      <c r="E7" s="371" t="s">
        <v>128</v>
      </c>
      <c r="F7" s="372" t="s">
        <v>1841</v>
      </c>
      <c r="G7" s="373">
        <v>3600155467</v>
      </c>
      <c r="H7" s="374">
        <v>20000</v>
      </c>
      <c r="I7" s="375">
        <v>22112</v>
      </c>
      <c r="J7" s="416"/>
    </row>
    <row r="8" spans="1:12" ht="16.5" customHeight="1" x14ac:dyDescent="0.25">
      <c r="A8" s="369">
        <v>5</v>
      </c>
      <c r="B8" s="349">
        <v>42905</v>
      </c>
      <c r="C8" s="370" t="s">
        <v>162</v>
      </c>
      <c r="D8" s="371" t="s">
        <v>1409</v>
      </c>
      <c r="E8" s="371" t="s">
        <v>164</v>
      </c>
      <c r="F8" s="371" t="s">
        <v>1842</v>
      </c>
      <c r="G8" s="373">
        <v>3600210452</v>
      </c>
      <c r="H8" s="374">
        <v>20000</v>
      </c>
      <c r="I8" s="375">
        <v>22117</v>
      </c>
      <c r="J8" s="417"/>
      <c r="K8" s="398"/>
      <c r="L8" s="398"/>
    </row>
    <row r="9" spans="1:12" ht="16.5" customHeight="1" x14ac:dyDescent="0.25">
      <c r="A9" s="369">
        <v>6</v>
      </c>
      <c r="B9" s="349">
        <v>42905</v>
      </c>
      <c r="C9" s="370" t="s">
        <v>165</v>
      </c>
      <c r="D9" s="371" t="s">
        <v>1410</v>
      </c>
      <c r="E9" s="371" t="s">
        <v>167</v>
      </c>
      <c r="F9" s="371" t="s">
        <v>1843</v>
      </c>
      <c r="G9" s="370">
        <v>3600216321</v>
      </c>
      <c r="H9" s="374">
        <v>80000</v>
      </c>
      <c r="I9" s="375">
        <v>22117</v>
      </c>
      <c r="J9" s="417"/>
      <c r="K9" s="398"/>
    </row>
    <row r="10" spans="1:12" ht="16.5" customHeight="1" x14ac:dyDescent="0.25">
      <c r="A10" s="369">
        <v>7</v>
      </c>
      <c r="B10" s="349">
        <v>42908</v>
      </c>
      <c r="C10" s="370" t="s">
        <v>191</v>
      </c>
      <c r="D10" s="371" t="s">
        <v>192</v>
      </c>
      <c r="E10" s="371" t="s">
        <v>1411</v>
      </c>
      <c r="F10" s="387" t="s">
        <v>1844</v>
      </c>
      <c r="G10" s="370">
        <v>3600221452</v>
      </c>
      <c r="H10" s="374">
        <v>29360</v>
      </c>
      <c r="I10" s="375">
        <v>22122</v>
      </c>
      <c r="J10" s="418"/>
    </row>
    <row r="11" spans="1:12" ht="16.5" customHeight="1" x14ac:dyDescent="0.25">
      <c r="A11" s="369">
        <v>8</v>
      </c>
      <c r="B11" s="349">
        <v>42922</v>
      </c>
      <c r="C11" s="370" t="s">
        <v>1413</v>
      </c>
      <c r="D11" s="371" t="s">
        <v>1414</v>
      </c>
      <c r="E11" s="371" t="s">
        <v>1412</v>
      </c>
      <c r="F11" s="390" t="s">
        <v>1845</v>
      </c>
      <c r="G11" s="370">
        <v>3600235629</v>
      </c>
      <c r="H11" s="374">
        <v>162400</v>
      </c>
      <c r="I11" s="379">
        <v>22138</v>
      </c>
      <c r="J11" s="418"/>
    </row>
    <row r="12" spans="1:12" ht="16.5" customHeight="1" x14ac:dyDescent="0.25">
      <c r="A12" s="369">
        <v>9</v>
      </c>
      <c r="B12" s="349">
        <v>42928</v>
      </c>
      <c r="C12" s="370" t="s">
        <v>1416</v>
      </c>
      <c r="D12" s="371" t="s">
        <v>1417</v>
      </c>
      <c r="E12" s="371" t="s">
        <v>1415</v>
      </c>
      <c r="F12" s="387" t="s">
        <v>1846</v>
      </c>
      <c r="G12" s="370">
        <v>3600240603</v>
      </c>
      <c r="H12" s="374">
        <v>24500</v>
      </c>
      <c r="I12" s="379">
        <v>22143</v>
      </c>
      <c r="J12" s="418"/>
    </row>
    <row r="13" spans="1:12" ht="16.5" customHeight="1" x14ac:dyDescent="0.25">
      <c r="A13" s="369">
        <v>10</v>
      </c>
      <c r="B13" s="349">
        <v>42936</v>
      </c>
      <c r="C13" s="380" t="s">
        <v>1847</v>
      </c>
      <c r="D13" s="371" t="s">
        <v>1419</v>
      </c>
      <c r="E13" s="371" t="s">
        <v>1418</v>
      </c>
      <c r="F13" s="390" t="s">
        <v>1848</v>
      </c>
      <c r="G13" s="370">
        <v>3600252418</v>
      </c>
      <c r="H13" s="374">
        <v>280000</v>
      </c>
      <c r="I13" s="379">
        <v>22159</v>
      </c>
      <c r="J13" s="418"/>
    </row>
    <row r="14" spans="1:12" ht="16.5" customHeight="1" x14ac:dyDescent="0.25">
      <c r="A14" s="369">
        <v>11</v>
      </c>
      <c r="B14" s="349">
        <v>42948</v>
      </c>
      <c r="C14" s="377" t="s">
        <v>1420</v>
      </c>
      <c r="D14" s="371" t="s">
        <v>1346</v>
      </c>
      <c r="E14" s="371" t="s">
        <v>179</v>
      </c>
      <c r="F14" s="391" t="s">
        <v>1849</v>
      </c>
      <c r="G14" s="370">
        <v>3600267069</v>
      </c>
      <c r="H14" s="374">
        <v>55700</v>
      </c>
      <c r="I14" s="375">
        <v>22160</v>
      </c>
      <c r="J14" s="419"/>
    </row>
    <row r="15" spans="1:12" ht="16.5" customHeight="1" x14ac:dyDescent="0.25">
      <c r="A15" s="369">
        <v>12</v>
      </c>
      <c r="B15" s="349">
        <v>42948</v>
      </c>
      <c r="C15" s="377" t="s">
        <v>1421</v>
      </c>
      <c r="D15" s="371" t="s">
        <v>1423</v>
      </c>
      <c r="E15" s="371" t="s">
        <v>1422</v>
      </c>
      <c r="F15" s="372" t="s">
        <v>1850</v>
      </c>
      <c r="G15" s="370">
        <v>3600267727</v>
      </c>
      <c r="H15" s="374">
        <v>3720</v>
      </c>
      <c r="I15" s="375">
        <v>22149</v>
      </c>
      <c r="J15" s="419"/>
    </row>
    <row r="16" spans="1:12" ht="16.5" customHeight="1" x14ac:dyDescent="0.25">
      <c r="A16" s="369">
        <v>13</v>
      </c>
      <c r="B16" s="349">
        <v>42948</v>
      </c>
      <c r="C16" s="370" t="s">
        <v>1424</v>
      </c>
      <c r="D16" s="371" t="s">
        <v>1426</v>
      </c>
      <c r="E16" s="371" t="s">
        <v>1425</v>
      </c>
      <c r="F16" s="378" t="s">
        <v>1851</v>
      </c>
      <c r="G16" s="370">
        <v>3600267815</v>
      </c>
      <c r="H16" s="374">
        <v>9316</v>
      </c>
      <c r="I16" s="379">
        <v>22149</v>
      </c>
      <c r="J16" s="419"/>
    </row>
    <row r="17" spans="1:14" ht="16.5" customHeight="1" x14ac:dyDescent="0.25">
      <c r="A17" s="369">
        <v>14</v>
      </c>
      <c r="B17" s="349">
        <v>42948</v>
      </c>
      <c r="C17" s="370" t="s">
        <v>1428</v>
      </c>
      <c r="D17" s="371" t="s">
        <v>1429</v>
      </c>
      <c r="E17" s="371" t="s">
        <v>1427</v>
      </c>
      <c r="F17" s="378" t="s">
        <v>1851</v>
      </c>
      <c r="G17" s="370">
        <v>3600268009</v>
      </c>
      <c r="H17" s="374">
        <v>15040</v>
      </c>
      <c r="I17" s="379">
        <v>22149</v>
      </c>
      <c r="J17" s="419"/>
    </row>
    <row r="18" spans="1:14" ht="16.5" customHeight="1" x14ac:dyDescent="0.25">
      <c r="A18" s="369">
        <v>15</v>
      </c>
      <c r="B18" s="349">
        <v>42950</v>
      </c>
      <c r="C18" s="370" t="s">
        <v>1430</v>
      </c>
      <c r="D18" s="371" t="s">
        <v>1432</v>
      </c>
      <c r="E18" s="371" t="s">
        <v>1431</v>
      </c>
      <c r="F18" s="378" t="s">
        <v>1851</v>
      </c>
      <c r="G18" s="370">
        <v>3600274289</v>
      </c>
      <c r="H18" s="374">
        <v>8724</v>
      </c>
      <c r="I18" s="379">
        <v>22156</v>
      </c>
      <c r="J18" s="419"/>
    </row>
    <row r="19" spans="1:14" ht="16.5" customHeight="1" x14ac:dyDescent="0.25">
      <c r="A19" s="369">
        <v>16</v>
      </c>
      <c r="B19" s="349">
        <v>42950</v>
      </c>
      <c r="C19" s="381" t="s">
        <v>1816</v>
      </c>
      <c r="D19" s="371" t="s">
        <v>1434</v>
      </c>
      <c r="E19" s="371" t="s">
        <v>1433</v>
      </c>
      <c r="F19" s="378" t="s">
        <v>1851</v>
      </c>
      <c r="G19" s="370">
        <v>3600274560</v>
      </c>
      <c r="H19" s="374">
        <v>9760</v>
      </c>
      <c r="I19" s="375">
        <v>22207</v>
      </c>
      <c r="J19" s="419"/>
    </row>
    <row r="20" spans="1:14" ht="16.5" customHeight="1" x14ac:dyDescent="0.25">
      <c r="A20" s="369">
        <v>17</v>
      </c>
      <c r="B20" s="349">
        <v>42950</v>
      </c>
      <c r="C20" s="380" t="s">
        <v>1817</v>
      </c>
      <c r="D20" s="371" t="s">
        <v>1436</v>
      </c>
      <c r="E20" s="371" t="s">
        <v>1435</v>
      </c>
      <c r="F20" s="378" t="s">
        <v>1851</v>
      </c>
      <c r="G20" s="370">
        <v>3600275349</v>
      </c>
      <c r="H20" s="374">
        <v>1256</v>
      </c>
      <c r="I20" s="379">
        <v>22151</v>
      </c>
      <c r="J20" s="417" t="s">
        <v>1941</v>
      </c>
      <c r="M20" s="399"/>
      <c r="N20" s="399"/>
    </row>
    <row r="21" spans="1:14" ht="16.5" customHeight="1" x14ac:dyDescent="0.25">
      <c r="A21" s="369">
        <v>18</v>
      </c>
      <c r="B21" s="349">
        <v>42950</v>
      </c>
      <c r="C21" s="380" t="s">
        <v>1818</v>
      </c>
      <c r="D21" s="371" t="s">
        <v>1438</v>
      </c>
      <c r="E21" s="371" t="s">
        <v>1437</v>
      </c>
      <c r="F21" s="378" t="s">
        <v>1851</v>
      </c>
      <c r="G21" s="370">
        <v>3600275729</v>
      </c>
      <c r="H21" s="374">
        <v>8744</v>
      </c>
      <c r="I21" s="379">
        <v>22156</v>
      </c>
      <c r="J21" s="419"/>
    </row>
    <row r="22" spans="1:14" ht="16.5" customHeight="1" x14ac:dyDescent="0.25">
      <c r="A22" s="369">
        <v>19</v>
      </c>
      <c r="B22" s="349">
        <v>42954</v>
      </c>
      <c r="C22" s="380" t="s">
        <v>1819</v>
      </c>
      <c r="D22" s="371" t="s">
        <v>1440</v>
      </c>
      <c r="E22" s="371" t="s">
        <v>1439</v>
      </c>
      <c r="F22" s="378" t="s">
        <v>1851</v>
      </c>
      <c r="G22" s="370">
        <v>3600103833</v>
      </c>
      <c r="H22" s="374">
        <v>20000</v>
      </c>
      <c r="I22" s="379">
        <v>22158</v>
      </c>
      <c r="J22" s="419"/>
    </row>
    <row r="23" spans="1:14" ht="16.5" customHeight="1" x14ac:dyDescent="0.25">
      <c r="A23" s="369">
        <v>20</v>
      </c>
      <c r="B23" s="349">
        <v>42954</v>
      </c>
      <c r="C23" s="380" t="s">
        <v>1820</v>
      </c>
      <c r="D23" s="371" t="s">
        <v>1442</v>
      </c>
      <c r="E23" s="371" t="s">
        <v>1441</v>
      </c>
      <c r="F23" s="378" t="s">
        <v>1854</v>
      </c>
      <c r="G23" s="370">
        <v>3600271813</v>
      </c>
      <c r="H23" s="374">
        <v>66000</v>
      </c>
      <c r="I23" s="379">
        <v>22167</v>
      </c>
      <c r="J23" s="419"/>
    </row>
    <row r="24" spans="1:14" ht="16.5" customHeight="1" x14ac:dyDescent="0.25">
      <c r="A24" s="369">
        <v>21</v>
      </c>
      <c r="B24" s="349">
        <v>42954</v>
      </c>
      <c r="C24" s="380" t="s">
        <v>1852</v>
      </c>
      <c r="D24" s="371" t="s">
        <v>1444</v>
      </c>
      <c r="E24" s="371" t="s">
        <v>1443</v>
      </c>
      <c r="F24" s="378" t="s">
        <v>1853</v>
      </c>
      <c r="G24" s="370">
        <v>3600275577</v>
      </c>
      <c r="H24" s="374">
        <v>59000</v>
      </c>
      <c r="I24" s="379">
        <v>22166</v>
      </c>
      <c r="J24" s="419"/>
    </row>
    <row r="25" spans="1:14" ht="16.5" customHeight="1" x14ac:dyDescent="0.25">
      <c r="A25" s="369">
        <v>22</v>
      </c>
      <c r="B25" s="349">
        <v>42955</v>
      </c>
      <c r="C25" s="380" t="s">
        <v>1821</v>
      </c>
      <c r="D25" s="371" t="s">
        <v>1446</v>
      </c>
      <c r="E25" s="371" t="s">
        <v>1445</v>
      </c>
      <c r="F25" s="387" t="s">
        <v>1855</v>
      </c>
      <c r="G25" s="370">
        <v>3600230994</v>
      </c>
      <c r="H25" s="374">
        <v>61000</v>
      </c>
      <c r="I25" s="379">
        <v>22167</v>
      </c>
      <c r="J25" s="419"/>
    </row>
    <row r="26" spans="1:14" ht="16.5" customHeight="1" x14ac:dyDescent="0.25">
      <c r="A26" s="369">
        <v>23</v>
      </c>
      <c r="B26" s="349">
        <v>42955</v>
      </c>
      <c r="C26" s="380" t="s">
        <v>1822</v>
      </c>
      <c r="D26" s="371" t="s">
        <v>1447</v>
      </c>
      <c r="E26" s="371" t="s">
        <v>1448</v>
      </c>
      <c r="F26" s="387" t="s">
        <v>1856</v>
      </c>
      <c r="G26" s="370">
        <v>3600230996</v>
      </c>
      <c r="H26" s="374">
        <v>2960</v>
      </c>
      <c r="I26" s="379">
        <v>22159</v>
      </c>
      <c r="J26" s="419"/>
    </row>
    <row r="27" spans="1:14" ht="16.5" customHeight="1" x14ac:dyDescent="0.25">
      <c r="A27" s="369">
        <v>24</v>
      </c>
      <c r="B27" s="349">
        <v>42956</v>
      </c>
      <c r="C27" s="380" t="s">
        <v>1823</v>
      </c>
      <c r="D27" s="371" t="s">
        <v>1449</v>
      </c>
      <c r="E27" s="371" t="s">
        <v>1450</v>
      </c>
      <c r="F27" s="387" t="s">
        <v>1851</v>
      </c>
      <c r="G27" s="370">
        <v>3600207649</v>
      </c>
      <c r="H27" s="374">
        <v>4012</v>
      </c>
      <c r="I27" s="379">
        <v>22163</v>
      </c>
      <c r="J27" s="419"/>
    </row>
    <row r="28" spans="1:14" ht="16.5" customHeight="1" x14ac:dyDescent="0.25">
      <c r="A28" s="369">
        <v>25</v>
      </c>
      <c r="B28" s="349">
        <v>42956</v>
      </c>
      <c r="C28" s="380" t="s">
        <v>1824</v>
      </c>
      <c r="D28" s="371" t="s">
        <v>1358</v>
      </c>
      <c r="E28" s="371" t="s">
        <v>1451</v>
      </c>
      <c r="F28" s="387" t="s">
        <v>1857</v>
      </c>
      <c r="G28" s="370">
        <v>3600284167</v>
      </c>
      <c r="H28" s="374">
        <v>44700</v>
      </c>
      <c r="I28" s="379">
        <v>22170</v>
      </c>
      <c r="J28" s="419"/>
    </row>
    <row r="29" spans="1:14" ht="16.5" customHeight="1" x14ac:dyDescent="0.25">
      <c r="A29" s="369">
        <v>26</v>
      </c>
      <c r="B29" s="350">
        <v>42956</v>
      </c>
      <c r="C29" s="382" t="s">
        <v>1858</v>
      </c>
      <c r="D29" s="383" t="s">
        <v>1802</v>
      </c>
      <c r="E29" s="383" t="s">
        <v>1803</v>
      </c>
      <c r="F29" s="387" t="s">
        <v>1851</v>
      </c>
      <c r="G29" s="384">
        <v>3600237984</v>
      </c>
      <c r="H29" s="385">
        <v>1000</v>
      </c>
      <c r="I29" s="379">
        <v>22163</v>
      </c>
      <c r="J29" s="420" t="s">
        <v>1946</v>
      </c>
      <c r="K29" s="400"/>
    </row>
    <row r="30" spans="1:14" ht="16.5" customHeight="1" x14ac:dyDescent="0.25">
      <c r="A30" s="369">
        <v>27</v>
      </c>
      <c r="B30" s="349">
        <v>42956</v>
      </c>
      <c r="C30" s="380" t="s">
        <v>1825</v>
      </c>
      <c r="D30" s="371" t="s">
        <v>1453</v>
      </c>
      <c r="E30" s="371" t="s">
        <v>1452</v>
      </c>
      <c r="F30" s="387" t="s">
        <v>1859</v>
      </c>
      <c r="G30" s="370">
        <v>3600287220</v>
      </c>
      <c r="H30" s="374">
        <v>58630</v>
      </c>
      <c r="I30" s="379">
        <v>22174</v>
      </c>
      <c r="J30" s="419"/>
    </row>
    <row r="31" spans="1:14" ht="16.5" customHeight="1" x14ac:dyDescent="0.25">
      <c r="A31" s="369">
        <v>28</v>
      </c>
      <c r="B31" s="349">
        <v>42962</v>
      </c>
      <c r="C31" s="380" t="s">
        <v>1826</v>
      </c>
      <c r="D31" s="371" t="s">
        <v>1455</v>
      </c>
      <c r="E31" s="371" t="s">
        <v>1454</v>
      </c>
      <c r="F31" s="387" t="s">
        <v>1860</v>
      </c>
      <c r="G31" s="370">
        <v>3600289186</v>
      </c>
      <c r="H31" s="374">
        <v>96800</v>
      </c>
      <c r="I31" s="379">
        <v>22182</v>
      </c>
      <c r="J31" s="419"/>
    </row>
    <row r="32" spans="1:14" ht="16.5" customHeight="1" x14ac:dyDescent="0.25">
      <c r="A32" s="369">
        <v>29</v>
      </c>
      <c r="B32" s="349">
        <v>42962</v>
      </c>
      <c r="C32" s="380" t="s">
        <v>1827</v>
      </c>
      <c r="D32" s="371" t="s">
        <v>1457</v>
      </c>
      <c r="E32" s="371" t="s">
        <v>1456</v>
      </c>
      <c r="F32" s="387" t="s">
        <v>1861</v>
      </c>
      <c r="G32" s="370">
        <v>3600292377</v>
      </c>
      <c r="H32" s="374">
        <v>44075</v>
      </c>
      <c r="I32" s="379">
        <v>22175</v>
      </c>
      <c r="J32" s="419"/>
    </row>
    <row r="33" spans="1:10" ht="16.5" customHeight="1" x14ac:dyDescent="0.25">
      <c r="A33" s="369">
        <v>30</v>
      </c>
      <c r="B33" s="349">
        <v>42962</v>
      </c>
      <c r="C33" s="380" t="s">
        <v>1828</v>
      </c>
      <c r="D33" s="371" t="s">
        <v>218</v>
      </c>
      <c r="E33" s="371" t="s">
        <v>1458</v>
      </c>
      <c r="F33" s="387" t="s">
        <v>1862</v>
      </c>
      <c r="G33" s="370">
        <v>3600293887</v>
      </c>
      <c r="H33" s="374">
        <v>20000</v>
      </c>
      <c r="I33" s="379">
        <v>22185</v>
      </c>
      <c r="J33" s="419"/>
    </row>
    <row r="34" spans="1:10" ht="16.5" customHeight="1" x14ac:dyDescent="0.25">
      <c r="A34" s="445" t="s">
        <v>116</v>
      </c>
      <c r="B34" s="446"/>
      <c r="C34" s="446"/>
      <c r="D34" s="446"/>
      <c r="E34" s="446"/>
      <c r="F34" s="447"/>
      <c r="G34" s="392"/>
      <c r="H34" s="393">
        <f>SUM(H4:H33)</f>
        <v>1604263</v>
      </c>
      <c r="I34" s="394"/>
      <c r="J34" s="421"/>
    </row>
    <row r="35" spans="1:10" s="355" customFormat="1" ht="16.5" customHeight="1" x14ac:dyDescent="0.25">
      <c r="A35" s="347" t="s">
        <v>1</v>
      </c>
      <c r="B35" s="347" t="s">
        <v>2</v>
      </c>
      <c r="C35" s="347" t="s">
        <v>3</v>
      </c>
      <c r="D35" s="395" t="s">
        <v>4</v>
      </c>
      <c r="E35" s="396"/>
      <c r="F35" s="347" t="s">
        <v>5</v>
      </c>
      <c r="G35" s="347" t="s">
        <v>6</v>
      </c>
      <c r="H35" s="367" t="s">
        <v>7</v>
      </c>
      <c r="I35" s="347" t="s">
        <v>8</v>
      </c>
      <c r="J35" s="414" t="s">
        <v>9</v>
      </c>
    </row>
    <row r="36" spans="1:10" s="355" customFormat="1" ht="16.5" customHeight="1" x14ac:dyDescent="0.25">
      <c r="A36" s="348"/>
      <c r="B36" s="348"/>
      <c r="C36" s="348" t="s">
        <v>10</v>
      </c>
      <c r="D36" s="404" t="s">
        <v>4</v>
      </c>
      <c r="E36" s="404" t="s">
        <v>1267</v>
      </c>
      <c r="F36" s="348"/>
      <c r="G36" s="348" t="s">
        <v>11</v>
      </c>
      <c r="H36" s="368"/>
      <c r="I36" s="348" t="s">
        <v>12</v>
      </c>
      <c r="J36" s="415"/>
    </row>
    <row r="37" spans="1:10" s="355" customFormat="1" ht="16.5" customHeight="1" x14ac:dyDescent="0.25">
      <c r="A37" s="445" t="s">
        <v>118</v>
      </c>
      <c r="B37" s="446"/>
      <c r="C37" s="446"/>
      <c r="D37" s="446"/>
      <c r="E37" s="446"/>
      <c r="F37" s="447"/>
      <c r="G37" s="392"/>
      <c r="H37" s="393">
        <f>+H34</f>
        <v>1604263</v>
      </c>
      <c r="I37" s="348"/>
      <c r="J37" s="415"/>
    </row>
    <row r="38" spans="1:10" ht="16.5" customHeight="1" x14ac:dyDescent="0.25">
      <c r="A38" s="369">
        <v>31</v>
      </c>
      <c r="B38" s="349">
        <v>42962</v>
      </c>
      <c r="C38" s="380" t="s">
        <v>1829</v>
      </c>
      <c r="D38" s="371" t="s">
        <v>1460</v>
      </c>
      <c r="E38" s="371" t="s">
        <v>1459</v>
      </c>
      <c r="F38" s="378" t="s">
        <v>1863</v>
      </c>
      <c r="G38" s="370">
        <v>3600295378</v>
      </c>
      <c r="H38" s="374">
        <v>38250</v>
      </c>
      <c r="I38" s="379">
        <v>22174</v>
      </c>
      <c r="J38" s="419"/>
    </row>
    <row r="39" spans="1:10" ht="16.5" customHeight="1" x14ac:dyDescent="0.25">
      <c r="A39" s="369">
        <v>32</v>
      </c>
      <c r="B39" s="349">
        <v>42962</v>
      </c>
      <c r="C39" s="380" t="s">
        <v>1830</v>
      </c>
      <c r="D39" s="371" t="s">
        <v>1462</v>
      </c>
      <c r="E39" s="371" t="s">
        <v>1461</v>
      </c>
      <c r="F39" s="378" t="s">
        <v>1864</v>
      </c>
      <c r="G39" s="370">
        <v>3600295386</v>
      </c>
      <c r="H39" s="374">
        <v>61440</v>
      </c>
      <c r="I39" s="379">
        <v>22200</v>
      </c>
      <c r="J39" s="419"/>
    </row>
    <row r="40" spans="1:10" ht="16.5" customHeight="1" x14ac:dyDescent="0.25">
      <c r="A40" s="369">
        <v>33</v>
      </c>
      <c r="B40" s="349">
        <v>42962</v>
      </c>
      <c r="C40" s="380" t="s">
        <v>1831</v>
      </c>
      <c r="D40" s="371" t="s">
        <v>1464</v>
      </c>
      <c r="E40" s="371" t="s">
        <v>1463</v>
      </c>
      <c r="F40" s="378" t="s">
        <v>1865</v>
      </c>
      <c r="G40" s="370">
        <v>3600295388</v>
      </c>
      <c r="H40" s="374">
        <v>92020</v>
      </c>
      <c r="I40" s="379">
        <v>22202</v>
      </c>
      <c r="J40" s="419"/>
    </row>
    <row r="41" spans="1:10" ht="16.5" customHeight="1" x14ac:dyDescent="0.25">
      <c r="A41" s="369">
        <v>34</v>
      </c>
      <c r="B41" s="349">
        <v>42962</v>
      </c>
      <c r="C41" s="380" t="s">
        <v>1832</v>
      </c>
      <c r="D41" s="371" t="s">
        <v>1466</v>
      </c>
      <c r="E41" s="371" t="s">
        <v>1465</v>
      </c>
      <c r="F41" s="378" t="s">
        <v>1851</v>
      </c>
      <c r="G41" s="370">
        <v>3600295916</v>
      </c>
      <c r="H41" s="374">
        <v>8700</v>
      </c>
      <c r="I41" s="379">
        <v>22163</v>
      </c>
      <c r="J41" s="419"/>
    </row>
    <row r="42" spans="1:10" ht="16.5" customHeight="1" x14ac:dyDescent="0.25">
      <c r="A42" s="369">
        <v>35</v>
      </c>
      <c r="B42" s="349">
        <v>42962</v>
      </c>
      <c r="C42" s="380" t="s">
        <v>1833</v>
      </c>
      <c r="D42" s="371" t="s">
        <v>1467</v>
      </c>
      <c r="E42" s="371" t="s">
        <v>1467</v>
      </c>
      <c r="F42" s="378" t="s">
        <v>1851</v>
      </c>
      <c r="G42" s="370">
        <v>3600295928</v>
      </c>
      <c r="H42" s="374">
        <v>4220</v>
      </c>
      <c r="I42" s="379">
        <v>22170</v>
      </c>
      <c r="J42" s="419"/>
    </row>
    <row r="43" spans="1:10" ht="16.5" customHeight="1" x14ac:dyDescent="0.25">
      <c r="A43" s="369">
        <v>36</v>
      </c>
      <c r="B43" s="349">
        <v>42962</v>
      </c>
      <c r="C43" s="380" t="s">
        <v>1834</v>
      </c>
      <c r="D43" s="371" t="s">
        <v>1468</v>
      </c>
      <c r="E43" s="371" t="s">
        <v>1469</v>
      </c>
      <c r="F43" s="378" t="s">
        <v>1851</v>
      </c>
      <c r="G43" s="373">
        <v>3600295934</v>
      </c>
      <c r="H43" s="374">
        <v>10000</v>
      </c>
      <c r="I43" s="379">
        <v>22167</v>
      </c>
      <c r="J43" s="419"/>
    </row>
    <row r="44" spans="1:10" ht="16.5" customHeight="1" x14ac:dyDescent="0.25">
      <c r="A44" s="369">
        <v>37</v>
      </c>
      <c r="B44" s="349">
        <v>42962</v>
      </c>
      <c r="C44" s="380" t="s">
        <v>1835</v>
      </c>
      <c r="D44" s="371" t="s">
        <v>1470</v>
      </c>
      <c r="E44" s="371" t="s">
        <v>1471</v>
      </c>
      <c r="F44" s="378" t="s">
        <v>1851</v>
      </c>
      <c r="G44" s="373">
        <v>3600296203</v>
      </c>
      <c r="H44" s="374">
        <v>7500</v>
      </c>
      <c r="I44" s="379">
        <v>22177</v>
      </c>
      <c r="J44" s="419"/>
    </row>
    <row r="45" spans="1:10" ht="16.5" customHeight="1" x14ac:dyDescent="0.25">
      <c r="A45" s="369">
        <v>38</v>
      </c>
      <c r="B45" s="349">
        <v>42962</v>
      </c>
      <c r="C45" s="380" t="s">
        <v>1836</v>
      </c>
      <c r="D45" s="371" t="s">
        <v>1472</v>
      </c>
      <c r="E45" s="371" t="s">
        <v>1473</v>
      </c>
      <c r="F45" s="378" t="s">
        <v>1866</v>
      </c>
      <c r="G45" s="373">
        <v>3600297125</v>
      </c>
      <c r="H45" s="374">
        <v>6736</v>
      </c>
      <c r="I45" s="379">
        <v>22163</v>
      </c>
      <c r="J45" s="419"/>
    </row>
    <row r="46" spans="1:10" ht="16.5" customHeight="1" x14ac:dyDescent="0.25">
      <c r="A46" s="369">
        <v>39</v>
      </c>
      <c r="B46" s="349">
        <v>42962</v>
      </c>
      <c r="C46" s="380" t="s">
        <v>1837</v>
      </c>
      <c r="D46" s="371" t="s">
        <v>1474</v>
      </c>
      <c r="E46" s="371" t="s">
        <v>1475</v>
      </c>
      <c r="F46" s="378" t="s">
        <v>1867</v>
      </c>
      <c r="G46" s="373">
        <v>3600298318</v>
      </c>
      <c r="H46" s="374">
        <v>30000</v>
      </c>
      <c r="I46" s="379">
        <v>22185</v>
      </c>
      <c r="J46" s="419"/>
    </row>
    <row r="47" spans="1:10" ht="16.5" customHeight="1" x14ac:dyDescent="0.25">
      <c r="A47" s="369">
        <v>40</v>
      </c>
      <c r="B47" s="349">
        <v>42964</v>
      </c>
      <c r="C47" s="370" t="s">
        <v>1476</v>
      </c>
      <c r="D47" s="371" t="s">
        <v>1477</v>
      </c>
      <c r="E47" s="371" t="s">
        <v>1478</v>
      </c>
      <c r="F47" s="378" t="s">
        <v>1851</v>
      </c>
      <c r="G47" s="373">
        <v>3600300196</v>
      </c>
      <c r="H47" s="374">
        <v>6650</v>
      </c>
      <c r="I47" s="379">
        <v>22180</v>
      </c>
      <c r="J47" s="419"/>
    </row>
    <row r="48" spans="1:10" ht="16.5" customHeight="1" x14ac:dyDescent="0.25">
      <c r="A48" s="369">
        <v>41</v>
      </c>
      <c r="B48" s="349">
        <v>42965</v>
      </c>
      <c r="C48" s="370" t="s">
        <v>1479</v>
      </c>
      <c r="D48" s="371" t="s">
        <v>1480</v>
      </c>
      <c r="E48" s="371" t="s">
        <v>1481</v>
      </c>
      <c r="F48" s="378" t="s">
        <v>1868</v>
      </c>
      <c r="G48" s="373">
        <v>3600308989</v>
      </c>
      <c r="H48" s="374">
        <v>58000</v>
      </c>
      <c r="I48" s="379">
        <v>22188</v>
      </c>
      <c r="J48" s="419"/>
    </row>
    <row r="49" spans="1:10" ht="16.5" customHeight="1" x14ac:dyDescent="0.25">
      <c r="A49" s="369">
        <v>42</v>
      </c>
      <c r="B49" s="349">
        <v>42968</v>
      </c>
      <c r="C49" s="370" t="s">
        <v>1482</v>
      </c>
      <c r="D49" s="371" t="s">
        <v>1483</v>
      </c>
      <c r="E49" s="371" t="s">
        <v>1484</v>
      </c>
      <c r="F49" s="387" t="s">
        <v>1869</v>
      </c>
      <c r="G49" s="373">
        <v>3600310553</v>
      </c>
      <c r="H49" s="374">
        <v>90000</v>
      </c>
      <c r="I49" s="379">
        <v>22179</v>
      </c>
      <c r="J49" s="419"/>
    </row>
    <row r="50" spans="1:10" ht="16.5" customHeight="1" x14ac:dyDescent="0.25">
      <c r="A50" s="369">
        <v>43</v>
      </c>
      <c r="B50" s="349">
        <v>42968</v>
      </c>
      <c r="C50" s="370" t="s">
        <v>1485</v>
      </c>
      <c r="D50" s="371" t="s">
        <v>1486</v>
      </c>
      <c r="E50" s="371" t="s">
        <v>1487</v>
      </c>
      <c r="F50" s="378" t="s">
        <v>1870</v>
      </c>
      <c r="G50" s="373">
        <v>3600312331</v>
      </c>
      <c r="H50" s="374">
        <v>30000</v>
      </c>
      <c r="I50" s="379">
        <v>22179</v>
      </c>
      <c r="J50" s="419"/>
    </row>
    <row r="51" spans="1:10" ht="16.5" customHeight="1" x14ac:dyDescent="0.25">
      <c r="A51" s="369">
        <v>44</v>
      </c>
      <c r="B51" s="349">
        <v>42969</v>
      </c>
      <c r="C51" s="370" t="s">
        <v>1488</v>
      </c>
      <c r="D51" s="371" t="s">
        <v>1489</v>
      </c>
      <c r="E51" s="371" t="s">
        <v>1490</v>
      </c>
      <c r="F51" s="378" t="s">
        <v>1932</v>
      </c>
      <c r="G51" s="373">
        <v>3600318619</v>
      </c>
      <c r="H51" s="374">
        <v>1200</v>
      </c>
      <c r="I51" s="379">
        <v>22177</v>
      </c>
      <c r="J51" s="417" t="s">
        <v>1939</v>
      </c>
    </row>
    <row r="52" spans="1:10" ht="16.5" customHeight="1" x14ac:dyDescent="0.25">
      <c r="A52" s="369">
        <v>45</v>
      </c>
      <c r="B52" s="349">
        <v>42969</v>
      </c>
      <c r="C52" s="370" t="s">
        <v>1491</v>
      </c>
      <c r="D52" s="371" t="s">
        <v>1492</v>
      </c>
      <c r="E52" s="371" t="s">
        <v>1493</v>
      </c>
      <c r="F52" s="378" t="s">
        <v>1932</v>
      </c>
      <c r="G52" s="373">
        <v>3600318739</v>
      </c>
      <c r="H52" s="374">
        <v>9980</v>
      </c>
      <c r="I52" s="379">
        <v>22177</v>
      </c>
      <c r="J52" s="422"/>
    </row>
    <row r="53" spans="1:10" ht="16.5" customHeight="1" x14ac:dyDescent="0.25">
      <c r="A53" s="369">
        <v>46</v>
      </c>
      <c r="B53" s="349">
        <v>42969</v>
      </c>
      <c r="C53" s="370" t="s">
        <v>1494</v>
      </c>
      <c r="D53" s="371" t="s">
        <v>1495</v>
      </c>
      <c r="E53" s="371" t="s">
        <v>1496</v>
      </c>
      <c r="F53" s="378" t="s">
        <v>1932</v>
      </c>
      <c r="G53" s="373">
        <v>3600318827</v>
      </c>
      <c r="H53" s="374">
        <v>5000</v>
      </c>
      <c r="I53" s="379">
        <v>22177</v>
      </c>
      <c r="J53" s="422"/>
    </row>
    <row r="54" spans="1:10" ht="16.5" customHeight="1" x14ac:dyDescent="0.25">
      <c r="A54" s="369">
        <v>47</v>
      </c>
      <c r="B54" s="349">
        <v>42969</v>
      </c>
      <c r="C54" s="370" t="s">
        <v>1497</v>
      </c>
      <c r="D54" s="371" t="s">
        <v>1498</v>
      </c>
      <c r="E54" s="371" t="s">
        <v>1499</v>
      </c>
      <c r="F54" s="378" t="s">
        <v>1932</v>
      </c>
      <c r="G54" s="373">
        <v>3600318840</v>
      </c>
      <c r="H54" s="374">
        <v>20</v>
      </c>
      <c r="I54" s="379">
        <v>22177</v>
      </c>
      <c r="J54" s="417" t="s">
        <v>1943</v>
      </c>
    </row>
    <row r="55" spans="1:10" ht="16.5" customHeight="1" x14ac:dyDescent="0.25">
      <c r="A55" s="369">
        <v>48</v>
      </c>
      <c r="B55" s="349">
        <v>42969</v>
      </c>
      <c r="C55" s="370" t="s">
        <v>1500</v>
      </c>
      <c r="D55" s="371" t="s">
        <v>1501</v>
      </c>
      <c r="E55" s="371" t="s">
        <v>1502</v>
      </c>
      <c r="F55" s="378" t="s">
        <v>1932</v>
      </c>
      <c r="G55" s="373">
        <v>3600319212</v>
      </c>
      <c r="H55" s="374">
        <v>5800</v>
      </c>
      <c r="I55" s="379">
        <v>22177</v>
      </c>
      <c r="J55" s="422" t="s">
        <v>1942</v>
      </c>
    </row>
    <row r="56" spans="1:10" ht="16.5" customHeight="1" x14ac:dyDescent="0.25">
      <c r="A56" s="369">
        <v>49</v>
      </c>
      <c r="B56" s="349">
        <v>42969</v>
      </c>
      <c r="C56" s="380" t="s">
        <v>1935</v>
      </c>
      <c r="D56" s="371" t="s">
        <v>1933</v>
      </c>
      <c r="E56" s="371" t="s">
        <v>1934</v>
      </c>
      <c r="F56" s="378" t="s">
        <v>1932</v>
      </c>
      <c r="G56" s="373">
        <v>3600319422</v>
      </c>
      <c r="H56" s="374">
        <v>9002</v>
      </c>
      <c r="I56" s="379">
        <v>22174</v>
      </c>
      <c r="J56" s="422"/>
    </row>
    <row r="57" spans="1:10" ht="16.5" customHeight="1" x14ac:dyDescent="0.25">
      <c r="A57" s="369">
        <v>50</v>
      </c>
      <c r="B57" s="349">
        <v>42969</v>
      </c>
      <c r="C57" s="370" t="s">
        <v>1503</v>
      </c>
      <c r="D57" s="371" t="s">
        <v>1381</v>
      </c>
      <c r="E57" s="371" t="s">
        <v>1504</v>
      </c>
      <c r="F57" s="378" t="s">
        <v>1932</v>
      </c>
      <c r="G57" s="373">
        <v>3600319431</v>
      </c>
      <c r="H57" s="374">
        <v>10000</v>
      </c>
      <c r="I57" s="379">
        <v>22177</v>
      </c>
      <c r="J57" s="422"/>
    </row>
    <row r="58" spans="1:10" ht="16.5" customHeight="1" x14ac:dyDescent="0.25">
      <c r="A58" s="369">
        <v>51</v>
      </c>
      <c r="B58" s="349">
        <v>42969</v>
      </c>
      <c r="C58" s="370" t="s">
        <v>1505</v>
      </c>
      <c r="D58" s="371" t="s">
        <v>1506</v>
      </c>
      <c r="E58" s="371" t="s">
        <v>1507</v>
      </c>
      <c r="F58" s="378" t="s">
        <v>1871</v>
      </c>
      <c r="G58" s="373">
        <v>3600321526</v>
      </c>
      <c r="H58" s="374">
        <v>50000</v>
      </c>
      <c r="I58" s="379">
        <v>22185</v>
      </c>
      <c r="J58" s="422"/>
    </row>
    <row r="59" spans="1:10" ht="16.5" customHeight="1" x14ac:dyDescent="0.25">
      <c r="A59" s="369">
        <v>52</v>
      </c>
      <c r="B59" s="349">
        <v>42970</v>
      </c>
      <c r="C59" s="370" t="s">
        <v>1508</v>
      </c>
      <c r="D59" s="371" t="s">
        <v>1509</v>
      </c>
      <c r="E59" s="371" t="s">
        <v>1510</v>
      </c>
      <c r="F59" s="378" t="s">
        <v>1872</v>
      </c>
      <c r="G59" s="373">
        <v>3600319659</v>
      </c>
      <c r="H59" s="374">
        <v>50000</v>
      </c>
      <c r="I59" s="379">
        <v>22189</v>
      </c>
      <c r="J59" s="422"/>
    </row>
    <row r="60" spans="1:10" ht="16.5" customHeight="1" x14ac:dyDescent="0.25">
      <c r="A60" s="369">
        <v>53</v>
      </c>
      <c r="B60" s="349">
        <v>42970</v>
      </c>
      <c r="C60" s="370" t="s">
        <v>1511</v>
      </c>
      <c r="D60" s="371" t="s">
        <v>1512</v>
      </c>
      <c r="E60" s="371" t="s">
        <v>1513</v>
      </c>
      <c r="F60" s="378" t="s">
        <v>1872</v>
      </c>
      <c r="G60" s="373">
        <v>3600319661</v>
      </c>
      <c r="H60" s="374">
        <v>50000</v>
      </c>
      <c r="I60" s="379">
        <v>22199</v>
      </c>
      <c r="J60" s="422"/>
    </row>
    <row r="61" spans="1:10" ht="16.5" customHeight="1" x14ac:dyDescent="0.25">
      <c r="A61" s="369">
        <v>54</v>
      </c>
      <c r="B61" s="349">
        <v>42970</v>
      </c>
      <c r="C61" s="370" t="s">
        <v>1514</v>
      </c>
      <c r="D61" s="371" t="s">
        <v>1515</v>
      </c>
      <c r="E61" s="371" t="s">
        <v>1516</v>
      </c>
      <c r="F61" s="387" t="s">
        <v>1873</v>
      </c>
      <c r="G61" s="373">
        <v>3600319662</v>
      </c>
      <c r="H61" s="374">
        <v>50000</v>
      </c>
      <c r="I61" s="379">
        <v>22194</v>
      </c>
      <c r="J61" s="422"/>
    </row>
    <row r="62" spans="1:10" ht="16.5" customHeight="1" x14ac:dyDescent="0.25">
      <c r="A62" s="369">
        <v>55</v>
      </c>
      <c r="B62" s="349">
        <v>42970</v>
      </c>
      <c r="C62" s="370" t="s">
        <v>1517</v>
      </c>
      <c r="D62" s="371" t="s">
        <v>1518</v>
      </c>
      <c r="E62" s="371" t="s">
        <v>1519</v>
      </c>
      <c r="F62" s="387" t="s">
        <v>1874</v>
      </c>
      <c r="G62" s="373">
        <v>3600319664</v>
      </c>
      <c r="H62" s="374">
        <v>10000</v>
      </c>
      <c r="I62" s="379">
        <v>22189</v>
      </c>
      <c r="J62" s="422"/>
    </row>
    <row r="63" spans="1:10" ht="16.5" customHeight="1" x14ac:dyDescent="0.25">
      <c r="A63" s="369">
        <v>56</v>
      </c>
      <c r="B63" s="349">
        <v>42970</v>
      </c>
      <c r="C63" s="370" t="s">
        <v>1520</v>
      </c>
      <c r="D63" s="371" t="s">
        <v>1521</v>
      </c>
      <c r="E63" s="371" t="s">
        <v>1522</v>
      </c>
      <c r="F63" s="387" t="s">
        <v>1875</v>
      </c>
      <c r="G63" s="373">
        <v>3600319666</v>
      </c>
      <c r="H63" s="374">
        <v>10000</v>
      </c>
      <c r="I63" s="379">
        <v>22189</v>
      </c>
      <c r="J63" s="422"/>
    </row>
    <row r="64" spans="1:10" ht="16.5" customHeight="1" x14ac:dyDescent="0.25">
      <c r="A64" s="369">
        <v>57</v>
      </c>
      <c r="B64" s="349">
        <v>42970</v>
      </c>
      <c r="C64" s="370" t="s">
        <v>1523</v>
      </c>
      <c r="D64" s="371" t="s">
        <v>1524</v>
      </c>
      <c r="E64" s="371" t="s">
        <v>1525</v>
      </c>
      <c r="F64" s="387" t="s">
        <v>1877</v>
      </c>
      <c r="G64" s="373">
        <v>3600319667</v>
      </c>
      <c r="H64" s="374">
        <v>10000</v>
      </c>
      <c r="I64" s="379">
        <v>22196</v>
      </c>
      <c r="J64" s="422"/>
    </row>
    <row r="65" spans="1:10" ht="16.5" customHeight="1" x14ac:dyDescent="0.25">
      <c r="A65" s="369">
        <v>58</v>
      </c>
      <c r="B65" s="349">
        <v>42970</v>
      </c>
      <c r="C65" s="370" t="s">
        <v>1526</v>
      </c>
      <c r="D65" s="371" t="s">
        <v>1527</v>
      </c>
      <c r="E65" s="371" t="s">
        <v>1528</v>
      </c>
      <c r="F65" s="387" t="s">
        <v>1876</v>
      </c>
      <c r="G65" s="373">
        <v>3600322269</v>
      </c>
      <c r="H65" s="374">
        <v>50000</v>
      </c>
      <c r="I65" s="379">
        <v>22187</v>
      </c>
      <c r="J65" s="422"/>
    </row>
    <row r="66" spans="1:10" ht="16.5" customHeight="1" x14ac:dyDescent="0.25">
      <c r="A66" s="369">
        <v>59</v>
      </c>
      <c r="B66" s="349">
        <v>42970</v>
      </c>
      <c r="C66" s="370" t="s">
        <v>1529</v>
      </c>
      <c r="D66" s="371" t="s">
        <v>1530</v>
      </c>
      <c r="E66" s="371" t="s">
        <v>1531</v>
      </c>
      <c r="F66" s="378" t="s">
        <v>1872</v>
      </c>
      <c r="G66" s="373">
        <v>3600322787</v>
      </c>
      <c r="H66" s="374">
        <v>50000</v>
      </c>
      <c r="I66" s="379">
        <v>22207</v>
      </c>
      <c r="J66" s="422"/>
    </row>
    <row r="67" spans="1:10" ht="16.5" customHeight="1" x14ac:dyDescent="0.25">
      <c r="A67" s="369">
        <v>60</v>
      </c>
      <c r="B67" s="349">
        <v>42970</v>
      </c>
      <c r="C67" s="370" t="s">
        <v>1532</v>
      </c>
      <c r="D67" s="371" t="s">
        <v>1533</v>
      </c>
      <c r="E67" s="371" t="s">
        <v>1534</v>
      </c>
      <c r="F67" s="378" t="s">
        <v>1878</v>
      </c>
      <c r="G67" s="373">
        <v>3600323437</v>
      </c>
      <c r="H67" s="374">
        <v>50000</v>
      </c>
      <c r="I67" s="379">
        <v>22199</v>
      </c>
      <c r="J67" s="422"/>
    </row>
    <row r="68" spans="1:10" ht="16.5" customHeight="1" x14ac:dyDescent="0.25">
      <c r="A68" s="445" t="s">
        <v>116</v>
      </c>
      <c r="B68" s="446"/>
      <c r="C68" s="446"/>
      <c r="D68" s="446"/>
      <c r="E68" s="446"/>
      <c r="F68" s="447"/>
      <c r="G68" s="392"/>
      <c r="H68" s="393">
        <f>SUM(H37:H67)</f>
        <v>2468781</v>
      </c>
      <c r="I68" s="394"/>
      <c r="J68" s="422"/>
    </row>
    <row r="69" spans="1:10" s="355" customFormat="1" ht="16.5" customHeight="1" x14ac:dyDescent="0.25">
      <c r="A69" s="347" t="s">
        <v>1</v>
      </c>
      <c r="B69" s="347" t="s">
        <v>2</v>
      </c>
      <c r="C69" s="347" t="s">
        <v>3</v>
      </c>
      <c r="D69" s="395" t="s">
        <v>4</v>
      </c>
      <c r="E69" s="396"/>
      <c r="F69" s="347" t="s">
        <v>5</v>
      </c>
      <c r="G69" s="347" t="s">
        <v>6</v>
      </c>
      <c r="H69" s="367" t="s">
        <v>7</v>
      </c>
      <c r="I69" s="347" t="s">
        <v>8</v>
      </c>
      <c r="J69" s="414" t="s">
        <v>9</v>
      </c>
    </row>
    <row r="70" spans="1:10" s="355" customFormat="1" ht="16.5" customHeight="1" x14ac:dyDescent="0.25">
      <c r="A70" s="348"/>
      <c r="B70" s="348"/>
      <c r="C70" s="348" t="s">
        <v>10</v>
      </c>
      <c r="D70" s="404" t="s">
        <v>4</v>
      </c>
      <c r="E70" s="404" t="s">
        <v>1267</v>
      </c>
      <c r="F70" s="348"/>
      <c r="G70" s="348" t="s">
        <v>11</v>
      </c>
      <c r="H70" s="368"/>
      <c r="I70" s="348" t="s">
        <v>12</v>
      </c>
      <c r="J70" s="415"/>
    </row>
    <row r="71" spans="1:10" s="355" customFormat="1" ht="16.5" customHeight="1" x14ac:dyDescent="0.25">
      <c r="A71" s="445" t="s">
        <v>118</v>
      </c>
      <c r="B71" s="446"/>
      <c r="C71" s="446"/>
      <c r="D71" s="446"/>
      <c r="E71" s="446"/>
      <c r="F71" s="447"/>
      <c r="G71" s="392"/>
      <c r="H71" s="393">
        <f>+H68</f>
        <v>2468781</v>
      </c>
      <c r="I71" s="394"/>
      <c r="J71" s="415"/>
    </row>
    <row r="72" spans="1:10" ht="16.5" customHeight="1" x14ac:dyDescent="0.25">
      <c r="A72" s="369">
        <v>61</v>
      </c>
      <c r="B72" s="349">
        <v>42970</v>
      </c>
      <c r="C72" s="370" t="s">
        <v>1535</v>
      </c>
      <c r="D72" s="371" t="s">
        <v>1536</v>
      </c>
      <c r="E72" s="371" t="s">
        <v>1537</v>
      </c>
      <c r="F72" s="378" t="s">
        <v>1879</v>
      </c>
      <c r="G72" s="373">
        <v>3600324104</v>
      </c>
      <c r="H72" s="374">
        <v>9600</v>
      </c>
      <c r="I72" s="379">
        <v>22201</v>
      </c>
      <c r="J72" s="422"/>
    </row>
    <row r="73" spans="1:10" ht="16.5" customHeight="1" x14ac:dyDescent="0.25">
      <c r="A73" s="369">
        <v>62</v>
      </c>
      <c r="B73" s="349">
        <v>42970</v>
      </c>
      <c r="C73" s="370" t="s">
        <v>1538</v>
      </c>
      <c r="D73" s="371" t="s">
        <v>1880</v>
      </c>
      <c r="E73" s="371" t="s">
        <v>1539</v>
      </c>
      <c r="F73" s="387" t="s">
        <v>1881</v>
      </c>
      <c r="G73" s="373">
        <v>3600324107</v>
      </c>
      <c r="H73" s="374">
        <v>10000</v>
      </c>
      <c r="I73" s="379">
        <v>22188</v>
      </c>
      <c r="J73" s="422"/>
    </row>
    <row r="74" spans="1:10" ht="16.5" customHeight="1" x14ac:dyDescent="0.25">
      <c r="A74" s="369">
        <v>63</v>
      </c>
      <c r="B74" s="349">
        <v>42970</v>
      </c>
      <c r="C74" s="370" t="s">
        <v>1540</v>
      </c>
      <c r="D74" s="371" t="s">
        <v>1541</v>
      </c>
      <c r="E74" s="371" t="s">
        <v>1542</v>
      </c>
      <c r="F74" s="387" t="s">
        <v>1882</v>
      </c>
      <c r="G74" s="373">
        <v>3600324108</v>
      </c>
      <c r="H74" s="374">
        <v>10000</v>
      </c>
      <c r="I74" s="379">
        <v>22187</v>
      </c>
      <c r="J74" s="422"/>
    </row>
    <row r="75" spans="1:10" ht="16.5" customHeight="1" x14ac:dyDescent="0.25">
      <c r="A75" s="369">
        <v>64</v>
      </c>
      <c r="B75" s="349">
        <v>42972</v>
      </c>
      <c r="C75" s="370" t="s">
        <v>1543</v>
      </c>
      <c r="D75" s="371" t="s">
        <v>1544</v>
      </c>
      <c r="E75" s="371" t="s">
        <v>1545</v>
      </c>
      <c r="F75" s="387" t="s">
        <v>1932</v>
      </c>
      <c r="G75" s="373">
        <v>3600010769</v>
      </c>
      <c r="H75" s="374">
        <v>7600</v>
      </c>
      <c r="I75" s="379">
        <v>22192</v>
      </c>
      <c r="J75" s="422"/>
    </row>
    <row r="76" spans="1:10" ht="16.5" customHeight="1" x14ac:dyDescent="0.25">
      <c r="A76" s="369">
        <v>65</v>
      </c>
      <c r="B76" s="349">
        <v>42972</v>
      </c>
      <c r="C76" s="370" t="s">
        <v>1546</v>
      </c>
      <c r="D76" s="371" t="s">
        <v>1547</v>
      </c>
      <c r="E76" s="371" t="s">
        <v>1548</v>
      </c>
      <c r="F76" s="387" t="s">
        <v>1932</v>
      </c>
      <c r="G76" s="373">
        <v>3600325835</v>
      </c>
      <c r="H76" s="374">
        <v>9720</v>
      </c>
      <c r="I76" s="379">
        <v>22191</v>
      </c>
      <c r="J76" s="422"/>
    </row>
    <row r="77" spans="1:10" ht="16.5" customHeight="1" x14ac:dyDescent="0.25">
      <c r="A77" s="369">
        <v>66</v>
      </c>
      <c r="B77" s="349">
        <v>42972</v>
      </c>
      <c r="C77" s="370" t="s">
        <v>1549</v>
      </c>
      <c r="D77" s="371" t="s">
        <v>1550</v>
      </c>
      <c r="E77" s="371" t="s">
        <v>1551</v>
      </c>
      <c r="F77" s="387" t="s">
        <v>1932</v>
      </c>
      <c r="G77" s="373">
        <v>3600329312</v>
      </c>
      <c r="H77" s="374">
        <v>6380</v>
      </c>
      <c r="I77" s="379">
        <v>22184</v>
      </c>
      <c r="J77" s="422"/>
    </row>
    <row r="78" spans="1:10" ht="16.5" customHeight="1" x14ac:dyDescent="0.25">
      <c r="A78" s="369">
        <v>67</v>
      </c>
      <c r="B78" s="349">
        <v>42975</v>
      </c>
      <c r="C78" s="370" t="s">
        <v>1552</v>
      </c>
      <c r="D78" s="371" t="s">
        <v>1553</v>
      </c>
      <c r="E78" s="371" t="s">
        <v>1554</v>
      </c>
      <c r="F78" s="387" t="s">
        <v>1932</v>
      </c>
      <c r="G78" s="373">
        <v>3600002035</v>
      </c>
      <c r="H78" s="374">
        <v>1390</v>
      </c>
      <c r="I78" s="379">
        <v>22205</v>
      </c>
      <c r="J78" s="422"/>
    </row>
    <row r="79" spans="1:10" ht="16.5" customHeight="1" x14ac:dyDescent="0.25">
      <c r="A79" s="369">
        <v>68</v>
      </c>
      <c r="B79" s="349">
        <v>42975</v>
      </c>
      <c r="C79" s="370" t="s">
        <v>1555</v>
      </c>
      <c r="D79" s="371" t="s">
        <v>1556</v>
      </c>
      <c r="E79" s="371" t="s">
        <v>1557</v>
      </c>
      <c r="F79" s="387" t="s">
        <v>1932</v>
      </c>
      <c r="G79" s="373">
        <v>3600050729</v>
      </c>
      <c r="H79" s="374">
        <v>8220</v>
      </c>
      <c r="I79" s="379">
        <v>22198</v>
      </c>
      <c r="J79" s="422"/>
    </row>
    <row r="80" spans="1:10" ht="16.5" customHeight="1" x14ac:dyDescent="0.25">
      <c r="A80" s="369">
        <v>69</v>
      </c>
      <c r="B80" s="349">
        <v>42975</v>
      </c>
      <c r="C80" s="370" t="s">
        <v>1558</v>
      </c>
      <c r="D80" s="371" t="s">
        <v>1559</v>
      </c>
      <c r="E80" s="371" t="s">
        <v>1560</v>
      </c>
      <c r="F80" s="387" t="s">
        <v>1932</v>
      </c>
      <c r="G80" s="373">
        <v>3600050730</v>
      </c>
      <c r="H80" s="374">
        <v>7560</v>
      </c>
      <c r="I80" s="379">
        <v>22198</v>
      </c>
      <c r="J80" s="422"/>
    </row>
    <row r="81" spans="1:14" ht="16.5" customHeight="1" x14ac:dyDescent="0.25">
      <c r="A81" s="369">
        <v>70</v>
      </c>
      <c r="B81" s="349">
        <v>42975</v>
      </c>
      <c r="C81" s="370" t="s">
        <v>1561</v>
      </c>
      <c r="D81" s="371" t="s">
        <v>1562</v>
      </c>
      <c r="E81" s="371" t="s">
        <v>1563</v>
      </c>
      <c r="F81" s="387" t="s">
        <v>1932</v>
      </c>
      <c r="G81" s="373">
        <v>3600050732</v>
      </c>
      <c r="H81" s="374">
        <v>11320</v>
      </c>
      <c r="I81" s="379">
        <v>22198</v>
      </c>
      <c r="J81" s="422"/>
    </row>
    <row r="82" spans="1:14" ht="16.5" customHeight="1" x14ac:dyDescent="0.25">
      <c r="A82" s="369">
        <v>71</v>
      </c>
      <c r="B82" s="349">
        <v>42975</v>
      </c>
      <c r="C82" s="370" t="s">
        <v>1564</v>
      </c>
      <c r="D82" s="371" t="s">
        <v>1565</v>
      </c>
      <c r="E82" s="371" t="s">
        <v>1566</v>
      </c>
      <c r="F82" s="387" t="s">
        <v>1932</v>
      </c>
      <c r="G82" s="373">
        <v>3600050733</v>
      </c>
      <c r="H82" s="374">
        <v>1490</v>
      </c>
      <c r="I82" s="379">
        <v>22205</v>
      </c>
      <c r="J82" s="422"/>
    </row>
    <row r="83" spans="1:14" ht="16.5" customHeight="1" x14ac:dyDescent="0.25">
      <c r="A83" s="369">
        <v>72</v>
      </c>
      <c r="B83" s="349">
        <v>42975</v>
      </c>
      <c r="C83" s="386" t="s">
        <v>1567</v>
      </c>
      <c r="D83" s="386" t="s">
        <v>1883</v>
      </c>
      <c r="E83" s="386" t="s">
        <v>1884</v>
      </c>
      <c r="F83" s="388" t="s">
        <v>1887</v>
      </c>
      <c r="G83" s="373">
        <v>3600227377</v>
      </c>
      <c r="H83" s="374">
        <v>30900</v>
      </c>
      <c r="I83" s="379">
        <v>22188</v>
      </c>
      <c r="J83" s="422"/>
      <c r="K83" s="401"/>
      <c r="L83" s="401"/>
      <c r="M83" s="402"/>
      <c r="N83" s="400"/>
    </row>
    <row r="84" spans="1:14" ht="16.5" customHeight="1" x14ac:dyDescent="0.25">
      <c r="A84" s="369">
        <v>73</v>
      </c>
      <c r="B84" s="349">
        <v>42975</v>
      </c>
      <c r="C84" s="386" t="s">
        <v>1885</v>
      </c>
      <c r="D84" s="386" t="s">
        <v>218</v>
      </c>
      <c r="E84" s="386" t="s">
        <v>1886</v>
      </c>
      <c r="F84" s="389" t="s">
        <v>1888</v>
      </c>
      <c r="G84" s="373">
        <v>3600286196</v>
      </c>
      <c r="H84" s="374">
        <v>100000</v>
      </c>
      <c r="I84" s="379">
        <v>22189</v>
      </c>
      <c r="J84" s="422"/>
      <c r="K84" s="401"/>
      <c r="L84" s="401"/>
      <c r="M84" s="402"/>
      <c r="N84" s="400"/>
    </row>
    <row r="85" spans="1:14" ht="16.5" customHeight="1" x14ac:dyDescent="0.25">
      <c r="A85" s="369">
        <v>74</v>
      </c>
      <c r="B85" s="349">
        <v>42975</v>
      </c>
      <c r="C85" s="370" t="s">
        <v>1570</v>
      </c>
      <c r="D85" s="371" t="s">
        <v>1569</v>
      </c>
      <c r="E85" s="371" t="s">
        <v>1568</v>
      </c>
      <c r="F85" s="378" t="s">
        <v>1889</v>
      </c>
      <c r="G85" s="373">
        <v>3600286199</v>
      </c>
      <c r="H85" s="374">
        <v>87400</v>
      </c>
      <c r="I85" s="379">
        <v>22194</v>
      </c>
      <c r="J85" s="422"/>
    </row>
    <row r="86" spans="1:14" ht="16.5" customHeight="1" x14ac:dyDescent="0.25">
      <c r="A86" s="369">
        <v>75</v>
      </c>
      <c r="B86" s="349">
        <v>42975</v>
      </c>
      <c r="C86" s="370" t="s">
        <v>1571</v>
      </c>
      <c r="D86" s="371" t="s">
        <v>1572</v>
      </c>
      <c r="E86" s="371" t="s">
        <v>1573</v>
      </c>
      <c r="F86" s="378" t="s">
        <v>1932</v>
      </c>
      <c r="G86" s="373">
        <v>3600295883</v>
      </c>
      <c r="H86" s="374">
        <v>10000</v>
      </c>
      <c r="I86" s="379">
        <v>22191</v>
      </c>
      <c r="J86" s="422"/>
    </row>
    <row r="87" spans="1:14" ht="16.5" customHeight="1" x14ac:dyDescent="0.25">
      <c r="A87" s="369">
        <v>76</v>
      </c>
      <c r="B87" s="349">
        <v>42975</v>
      </c>
      <c r="C87" s="370" t="s">
        <v>1576</v>
      </c>
      <c r="D87" s="371" t="s">
        <v>1575</v>
      </c>
      <c r="E87" s="371" t="s">
        <v>1574</v>
      </c>
      <c r="F87" s="378" t="s">
        <v>1932</v>
      </c>
      <c r="G87" s="373">
        <v>3600295885</v>
      </c>
      <c r="H87" s="374">
        <v>33168</v>
      </c>
      <c r="I87" s="379">
        <v>22191</v>
      </c>
      <c r="J87" s="422"/>
    </row>
    <row r="88" spans="1:14" ht="16.5" customHeight="1" x14ac:dyDescent="0.25">
      <c r="A88" s="369">
        <v>77</v>
      </c>
      <c r="B88" s="349">
        <v>42975</v>
      </c>
      <c r="C88" s="370" t="s">
        <v>1577</v>
      </c>
      <c r="D88" s="371" t="s">
        <v>1578</v>
      </c>
      <c r="E88" s="371" t="s">
        <v>1579</v>
      </c>
      <c r="F88" s="388" t="s">
        <v>1887</v>
      </c>
      <c r="G88" s="373">
        <v>3600301593</v>
      </c>
      <c r="H88" s="374">
        <v>10000</v>
      </c>
      <c r="I88" s="379">
        <v>22195</v>
      </c>
      <c r="J88" s="422"/>
    </row>
    <row r="89" spans="1:14" ht="16.5" customHeight="1" x14ac:dyDescent="0.25">
      <c r="A89" s="369">
        <v>78</v>
      </c>
      <c r="B89" s="349">
        <v>42975</v>
      </c>
      <c r="C89" s="380" t="s">
        <v>1890</v>
      </c>
      <c r="D89" s="371" t="s">
        <v>1581</v>
      </c>
      <c r="E89" s="371" t="s">
        <v>1580</v>
      </c>
      <c r="F89" s="387" t="s">
        <v>1891</v>
      </c>
      <c r="G89" s="373">
        <v>3600305985</v>
      </c>
      <c r="H89" s="374">
        <v>10000</v>
      </c>
      <c r="I89" s="379">
        <v>22188</v>
      </c>
      <c r="J89" s="422"/>
    </row>
    <row r="90" spans="1:14" ht="16.5" customHeight="1" x14ac:dyDescent="0.25">
      <c r="A90" s="369">
        <v>79</v>
      </c>
      <c r="B90" s="349">
        <v>42975</v>
      </c>
      <c r="C90" s="370" t="s">
        <v>1582</v>
      </c>
      <c r="D90" s="371" t="s">
        <v>1583</v>
      </c>
      <c r="E90" s="371" t="s">
        <v>1584</v>
      </c>
      <c r="F90" s="387" t="s">
        <v>1892</v>
      </c>
      <c r="G90" s="373">
        <v>3600305987</v>
      </c>
      <c r="H90" s="374">
        <v>100000</v>
      </c>
      <c r="I90" s="379">
        <v>22192</v>
      </c>
      <c r="J90" s="422"/>
    </row>
    <row r="91" spans="1:14" ht="16.5" customHeight="1" x14ac:dyDescent="0.25">
      <c r="A91" s="369">
        <v>80</v>
      </c>
      <c r="B91" s="349">
        <v>42975</v>
      </c>
      <c r="C91" s="370" t="s">
        <v>1587</v>
      </c>
      <c r="D91" s="371" t="s">
        <v>1585</v>
      </c>
      <c r="E91" s="371" t="s">
        <v>1586</v>
      </c>
      <c r="F91" s="387" t="s">
        <v>1932</v>
      </c>
      <c r="G91" s="373">
        <v>3600312667</v>
      </c>
      <c r="H91" s="374">
        <v>10000</v>
      </c>
      <c r="I91" s="379">
        <v>22192</v>
      </c>
      <c r="J91" s="422"/>
    </row>
    <row r="92" spans="1:14" ht="16.5" customHeight="1" x14ac:dyDescent="0.25">
      <c r="A92" s="369">
        <v>81</v>
      </c>
      <c r="B92" s="349">
        <v>42975</v>
      </c>
      <c r="C92" s="370" t="s">
        <v>1588</v>
      </c>
      <c r="D92" s="371" t="s">
        <v>1589</v>
      </c>
      <c r="E92" s="371" t="s">
        <v>1590</v>
      </c>
      <c r="F92" s="387" t="s">
        <v>1932</v>
      </c>
      <c r="G92" s="373">
        <v>3600329766</v>
      </c>
      <c r="H92" s="374">
        <v>7000</v>
      </c>
      <c r="I92" s="379">
        <v>22198</v>
      </c>
      <c r="J92" s="422"/>
    </row>
    <row r="93" spans="1:14" ht="16.5" customHeight="1" x14ac:dyDescent="0.25">
      <c r="A93" s="369">
        <v>82</v>
      </c>
      <c r="B93" s="349">
        <v>42975</v>
      </c>
      <c r="C93" s="370" t="s">
        <v>1593</v>
      </c>
      <c r="D93" s="371" t="s">
        <v>1592</v>
      </c>
      <c r="E93" s="371" t="s">
        <v>1893</v>
      </c>
      <c r="F93" s="387" t="s">
        <v>1932</v>
      </c>
      <c r="G93" s="373">
        <v>3600329768</v>
      </c>
      <c r="H93" s="374">
        <v>1110</v>
      </c>
      <c r="I93" s="379">
        <v>22205</v>
      </c>
      <c r="J93" s="422"/>
    </row>
    <row r="94" spans="1:14" ht="16.5" customHeight="1" x14ac:dyDescent="0.25">
      <c r="A94" s="369">
        <v>83</v>
      </c>
      <c r="B94" s="349">
        <v>42975</v>
      </c>
      <c r="C94" s="370" t="s">
        <v>1594</v>
      </c>
      <c r="D94" s="371" t="s">
        <v>1655</v>
      </c>
      <c r="E94" s="371" t="s">
        <v>1591</v>
      </c>
      <c r="F94" s="387" t="s">
        <v>1932</v>
      </c>
      <c r="G94" s="373">
        <v>3600332515</v>
      </c>
      <c r="H94" s="374">
        <v>6484</v>
      </c>
      <c r="I94" s="379">
        <v>22207</v>
      </c>
      <c r="J94" s="422"/>
    </row>
    <row r="95" spans="1:14" ht="16.5" customHeight="1" x14ac:dyDescent="0.25">
      <c r="A95" s="369">
        <v>84</v>
      </c>
      <c r="B95" s="349">
        <v>42975</v>
      </c>
      <c r="C95" s="370" t="s">
        <v>1595</v>
      </c>
      <c r="D95" s="371" t="s">
        <v>1654</v>
      </c>
      <c r="E95" s="371" t="s">
        <v>1656</v>
      </c>
      <c r="F95" s="387" t="s">
        <v>1894</v>
      </c>
      <c r="G95" s="373">
        <v>3600333410</v>
      </c>
      <c r="H95" s="374">
        <v>50000</v>
      </c>
      <c r="I95" s="379">
        <v>22206</v>
      </c>
      <c r="J95" s="422"/>
    </row>
    <row r="96" spans="1:14" ht="16.5" customHeight="1" x14ac:dyDescent="0.25">
      <c r="A96" s="369">
        <v>85</v>
      </c>
      <c r="B96" s="349">
        <v>42975</v>
      </c>
      <c r="C96" s="370" t="s">
        <v>1596</v>
      </c>
      <c r="D96" s="371" t="s">
        <v>1653</v>
      </c>
      <c r="E96" s="371" t="s">
        <v>1657</v>
      </c>
      <c r="F96" s="378" t="s">
        <v>1895</v>
      </c>
      <c r="G96" s="373">
        <v>3600334201</v>
      </c>
      <c r="H96" s="374">
        <v>432400</v>
      </c>
      <c r="I96" s="379">
        <v>22188</v>
      </c>
      <c r="J96" s="422"/>
    </row>
    <row r="97" spans="1:10" ht="16.5" customHeight="1" x14ac:dyDescent="0.25">
      <c r="A97" s="369">
        <v>86</v>
      </c>
      <c r="B97" s="349">
        <v>42975</v>
      </c>
      <c r="C97" s="370" t="s">
        <v>1597</v>
      </c>
      <c r="D97" s="371" t="s">
        <v>1652</v>
      </c>
      <c r="E97" s="371" t="s">
        <v>1659</v>
      </c>
      <c r="F97" s="378" t="s">
        <v>1931</v>
      </c>
      <c r="G97" s="373">
        <v>3600334202</v>
      </c>
      <c r="H97" s="374">
        <v>50000</v>
      </c>
      <c r="I97" s="379">
        <v>22192</v>
      </c>
      <c r="J97" s="422"/>
    </row>
    <row r="98" spans="1:10" ht="16.5" customHeight="1" x14ac:dyDescent="0.25">
      <c r="A98" s="369">
        <v>87</v>
      </c>
      <c r="B98" s="349">
        <v>42976</v>
      </c>
      <c r="C98" s="370" t="s">
        <v>1598</v>
      </c>
      <c r="D98" s="371" t="s">
        <v>1651</v>
      </c>
      <c r="E98" s="371" t="s">
        <v>1658</v>
      </c>
      <c r="F98" s="378" t="s">
        <v>1932</v>
      </c>
      <c r="G98" s="373">
        <v>3600330023</v>
      </c>
      <c r="H98" s="374">
        <v>9920</v>
      </c>
      <c r="I98" s="379">
        <v>22192</v>
      </c>
      <c r="J98" s="422"/>
    </row>
    <row r="99" spans="1:10" ht="16.5" customHeight="1" x14ac:dyDescent="0.25">
      <c r="A99" s="369">
        <v>88</v>
      </c>
      <c r="B99" s="349">
        <v>42976</v>
      </c>
      <c r="C99" s="370" t="s">
        <v>1599</v>
      </c>
      <c r="D99" s="371" t="s">
        <v>1650</v>
      </c>
      <c r="E99" s="371" t="s">
        <v>1660</v>
      </c>
      <c r="F99" s="378" t="s">
        <v>1932</v>
      </c>
      <c r="G99" s="373">
        <v>3600336392</v>
      </c>
      <c r="H99" s="374">
        <v>9600</v>
      </c>
      <c r="I99" s="379">
        <v>22191</v>
      </c>
      <c r="J99" s="422"/>
    </row>
    <row r="100" spans="1:10" ht="16.5" customHeight="1" x14ac:dyDescent="0.25">
      <c r="A100" s="369">
        <v>89</v>
      </c>
      <c r="B100" s="349">
        <v>42976</v>
      </c>
      <c r="C100" s="370" t="s">
        <v>1600</v>
      </c>
      <c r="D100" s="371" t="s">
        <v>1649</v>
      </c>
      <c r="E100" s="371" t="s">
        <v>1661</v>
      </c>
      <c r="F100" s="378" t="s">
        <v>1932</v>
      </c>
      <c r="G100" s="373">
        <v>3600336799</v>
      </c>
      <c r="H100" s="374">
        <v>8482</v>
      </c>
      <c r="I100" s="379">
        <v>22192</v>
      </c>
      <c r="J100" s="422"/>
    </row>
    <row r="101" spans="1:10" ht="16.5" customHeight="1" x14ac:dyDescent="0.25">
      <c r="A101" s="369">
        <v>90</v>
      </c>
      <c r="B101" s="349">
        <v>42976</v>
      </c>
      <c r="C101" s="370" t="s">
        <v>1601</v>
      </c>
      <c r="D101" s="371" t="s">
        <v>1648</v>
      </c>
      <c r="E101" s="371" t="s">
        <v>1662</v>
      </c>
      <c r="F101" s="378" t="s">
        <v>1932</v>
      </c>
      <c r="G101" s="373">
        <v>3600337892</v>
      </c>
      <c r="H101" s="374">
        <v>8610</v>
      </c>
      <c r="I101" s="379">
        <v>22204</v>
      </c>
      <c r="J101" s="422"/>
    </row>
    <row r="102" spans="1:10" ht="16.5" customHeight="1" x14ac:dyDescent="0.25">
      <c r="A102" s="445" t="s">
        <v>116</v>
      </c>
      <c r="B102" s="446"/>
      <c r="C102" s="446"/>
      <c r="D102" s="446"/>
      <c r="E102" s="446"/>
      <c r="F102" s="447"/>
      <c r="G102" s="373"/>
      <c r="H102" s="374">
        <f>SUM(H71:H101)</f>
        <v>3527135</v>
      </c>
      <c r="I102" s="379"/>
      <c r="J102" s="422"/>
    </row>
    <row r="103" spans="1:10" s="355" customFormat="1" ht="16.5" customHeight="1" x14ac:dyDescent="0.25">
      <c r="A103" s="347" t="s">
        <v>1</v>
      </c>
      <c r="B103" s="347" t="s">
        <v>2</v>
      </c>
      <c r="C103" s="347" t="s">
        <v>3</v>
      </c>
      <c r="D103" s="395" t="s">
        <v>4</v>
      </c>
      <c r="E103" s="396"/>
      <c r="F103" s="347" t="s">
        <v>5</v>
      </c>
      <c r="G103" s="347" t="s">
        <v>6</v>
      </c>
      <c r="H103" s="367" t="s">
        <v>7</v>
      </c>
      <c r="I103" s="347" t="s">
        <v>8</v>
      </c>
      <c r="J103" s="414" t="s">
        <v>9</v>
      </c>
    </row>
    <row r="104" spans="1:10" s="355" customFormat="1" ht="16.5" customHeight="1" x14ac:dyDescent="0.25">
      <c r="A104" s="348"/>
      <c r="B104" s="348"/>
      <c r="C104" s="348" t="s">
        <v>10</v>
      </c>
      <c r="D104" s="404" t="s">
        <v>4</v>
      </c>
      <c r="E104" s="404" t="s">
        <v>1267</v>
      </c>
      <c r="F104" s="348"/>
      <c r="G104" s="348" t="s">
        <v>11</v>
      </c>
      <c r="H104" s="368"/>
      <c r="I104" s="348" t="s">
        <v>12</v>
      </c>
      <c r="J104" s="415"/>
    </row>
    <row r="105" spans="1:10" s="355" customFormat="1" ht="16.5" customHeight="1" x14ac:dyDescent="0.25">
      <c r="A105" s="439" t="s">
        <v>118</v>
      </c>
      <c r="B105" s="440"/>
      <c r="C105" s="440"/>
      <c r="D105" s="440"/>
      <c r="E105" s="440"/>
      <c r="F105" s="441"/>
      <c r="G105" s="348"/>
      <c r="H105" s="368">
        <f>+H102</f>
        <v>3527135</v>
      </c>
      <c r="I105" s="348"/>
      <c r="J105" s="415"/>
    </row>
    <row r="106" spans="1:10" ht="16.5" customHeight="1" x14ac:dyDescent="0.25">
      <c r="A106" s="369">
        <v>91</v>
      </c>
      <c r="B106" s="349">
        <v>42976</v>
      </c>
      <c r="C106" s="370" t="s">
        <v>1602</v>
      </c>
      <c r="D106" s="371" t="s">
        <v>1647</v>
      </c>
      <c r="E106" s="371" t="s">
        <v>1663</v>
      </c>
      <c r="F106" s="378" t="s">
        <v>1932</v>
      </c>
      <c r="G106" s="373">
        <v>3600337956</v>
      </c>
      <c r="H106" s="374">
        <v>6062</v>
      </c>
      <c r="I106" s="379">
        <v>22205</v>
      </c>
      <c r="J106" s="422"/>
    </row>
    <row r="107" spans="1:10" ht="16.5" customHeight="1" x14ac:dyDescent="0.25">
      <c r="A107" s="369">
        <v>92</v>
      </c>
      <c r="B107" s="349">
        <v>42976</v>
      </c>
      <c r="C107" s="370" t="s">
        <v>1603</v>
      </c>
      <c r="D107" s="371" t="s">
        <v>1646</v>
      </c>
      <c r="E107" s="371" t="s">
        <v>1664</v>
      </c>
      <c r="F107" s="378" t="s">
        <v>1932</v>
      </c>
      <c r="G107" s="373">
        <v>3600337958</v>
      </c>
      <c r="H107" s="374">
        <v>6062</v>
      </c>
      <c r="I107" s="379">
        <v>22205</v>
      </c>
      <c r="J107" s="422"/>
    </row>
    <row r="108" spans="1:10" ht="16.5" customHeight="1" x14ac:dyDescent="0.25">
      <c r="A108" s="369">
        <v>93</v>
      </c>
      <c r="B108" s="349">
        <v>42976</v>
      </c>
      <c r="C108" s="370" t="s">
        <v>1604</v>
      </c>
      <c r="D108" s="371" t="s">
        <v>1645</v>
      </c>
      <c r="E108" s="371" t="s">
        <v>1665</v>
      </c>
      <c r="F108" s="378" t="s">
        <v>1932</v>
      </c>
      <c r="G108" s="373">
        <v>3600337961</v>
      </c>
      <c r="H108" s="374">
        <v>18966</v>
      </c>
      <c r="I108" s="379">
        <v>22205</v>
      </c>
      <c r="J108" s="422"/>
    </row>
    <row r="109" spans="1:10" ht="16.5" customHeight="1" x14ac:dyDescent="0.25">
      <c r="A109" s="369">
        <v>94</v>
      </c>
      <c r="B109" s="349">
        <v>42976</v>
      </c>
      <c r="C109" s="370" t="s">
        <v>1605</v>
      </c>
      <c r="D109" s="371" t="s">
        <v>1644</v>
      </c>
      <c r="E109" s="371" t="s">
        <v>1666</v>
      </c>
      <c r="F109" s="378" t="s">
        <v>1932</v>
      </c>
      <c r="G109" s="373">
        <v>3600337962</v>
      </c>
      <c r="H109" s="374">
        <v>42434</v>
      </c>
      <c r="I109" s="379">
        <v>22205</v>
      </c>
      <c r="J109" s="422"/>
    </row>
    <row r="110" spans="1:10" ht="16.5" customHeight="1" x14ac:dyDescent="0.25">
      <c r="A110" s="369">
        <v>95</v>
      </c>
      <c r="B110" s="349">
        <v>42976</v>
      </c>
      <c r="C110" s="370" t="s">
        <v>1606</v>
      </c>
      <c r="D110" s="371" t="s">
        <v>1643</v>
      </c>
      <c r="E110" s="371" t="s">
        <v>1667</v>
      </c>
      <c r="F110" s="378" t="s">
        <v>1932</v>
      </c>
      <c r="G110" s="373">
        <v>3600338045</v>
      </c>
      <c r="H110" s="374">
        <v>50000</v>
      </c>
      <c r="I110" s="379">
        <v>22198</v>
      </c>
      <c r="J110" s="422"/>
    </row>
    <row r="111" spans="1:10" ht="16.5" customHeight="1" x14ac:dyDescent="0.25">
      <c r="A111" s="369">
        <v>96</v>
      </c>
      <c r="B111" s="349">
        <v>42976</v>
      </c>
      <c r="C111" s="370" t="s">
        <v>1607</v>
      </c>
      <c r="D111" s="371" t="s">
        <v>1642</v>
      </c>
      <c r="E111" s="371" t="s">
        <v>1668</v>
      </c>
      <c r="F111" s="378" t="s">
        <v>1932</v>
      </c>
      <c r="G111" s="373">
        <v>3600338754</v>
      </c>
      <c r="H111" s="374">
        <v>9122</v>
      </c>
      <c r="I111" s="379">
        <v>22205</v>
      </c>
      <c r="J111" s="422"/>
    </row>
    <row r="112" spans="1:10" ht="16.5" customHeight="1" x14ac:dyDescent="0.25">
      <c r="A112" s="369">
        <v>97</v>
      </c>
      <c r="B112" s="349">
        <v>42976</v>
      </c>
      <c r="C112" s="370" t="s">
        <v>1608</v>
      </c>
      <c r="D112" s="371" t="s">
        <v>1641</v>
      </c>
      <c r="E112" s="371" t="s">
        <v>1669</v>
      </c>
      <c r="F112" s="378" t="s">
        <v>1932</v>
      </c>
      <c r="G112" s="373">
        <v>3600338756</v>
      </c>
      <c r="H112" s="374">
        <v>8902</v>
      </c>
      <c r="I112" s="379">
        <v>22205</v>
      </c>
      <c r="J112" s="422"/>
    </row>
    <row r="113" spans="1:10" ht="16.5" customHeight="1" x14ac:dyDescent="0.25">
      <c r="A113" s="369">
        <v>98</v>
      </c>
      <c r="B113" s="349">
        <v>42976</v>
      </c>
      <c r="C113" s="370" t="s">
        <v>1609</v>
      </c>
      <c r="D113" s="371" t="s">
        <v>1640</v>
      </c>
      <c r="E113" s="371" t="s">
        <v>1670</v>
      </c>
      <c r="F113" s="378" t="s">
        <v>1896</v>
      </c>
      <c r="G113" s="373">
        <v>3600338765</v>
      </c>
      <c r="H113" s="374">
        <v>12780</v>
      </c>
      <c r="I113" s="379">
        <v>22177</v>
      </c>
      <c r="J113" s="422"/>
    </row>
    <row r="114" spans="1:10" ht="16.5" customHeight="1" x14ac:dyDescent="0.25">
      <c r="A114" s="369">
        <v>99</v>
      </c>
      <c r="B114" s="349">
        <v>42976</v>
      </c>
      <c r="C114" s="370" t="s">
        <v>1610</v>
      </c>
      <c r="D114" s="371" t="s">
        <v>1639</v>
      </c>
      <c r="E114" s="371" t="s">
        <v>1671</v>
      </c>
      <c r="F114" s="378" t="s">
        <v>1932</v>
      </c>
      <c r="G114" s="373">
        <v>3600338854</v>
      </c>
      <c r="H114" s="374">
        <v>10000</v>
      </c>
      <c r="I114" s="379">
        <v>22191</v>
      </c>
      <c r="J114" s="422"/>
    </row>
    <row r="115" spans="1:10" ht="16.5" customHeight="1" x14ac:dyDescent="0.25">
      <c r="A115" s="369">
        <v>100</v>
      </c>
      <c r="B115" s="349">
        <v>42976</v>
      </c>
      <c r="C115" s="370" t="s">
        <v>1611</v>
      </c>
      <c r="D115" s="371" t="s">
        <v>1638</v>
      </c>
      <c r="E115" s="371" t="s">
        <v>1672</v>
      </c>
      <c r="F115" s="378" t="s">
        <v>1932</v>
      </c>
      <c r="G115" s="373">
        <v>3600338859</v>
      </c>
      <c r="H115" s="374">
        <v>5940</v>
      </c>
      <c r="I115" s="379">
        <v>22196</v>
      </c>
      <c r="J115" s="422"/>
    </row>
    <row r="116" spans="1:10" ht="16.5" customHeight="1" x14ac:dyDescent="0.25">
      <c r="A116" s="369">
        <v>101</v>
      </c>
      <c r="B116" s="349">
        <v>42976</v>
      </c>
      <c r="C116" s="370" t="s">
        <v>1612</v>
      </c>
      <c r="D116" s="371" t="s">
        <v>1637</v>
      </c>
      <c r="E116" s="371" t="s">
        <v>1673</v>
      </c>
      <c r="F116" s="378" t="s">
        <v>1932</v>
      </c>
      <c r="G116" s="373">
        <v>3600339135</v>
      </c>
      <c r="H116" s="374">
        <v>9600</v>
      </c>
      <c r="I116" s="379">
        <v>22191</v>
      </c>
      <c r="J116" s="422"/>
    </row>
    <row r="117" spans="1:10" ht="16.5" customHeight="1" x14ac:dyDescent="0.25">
      <c r="A117" s="369">
        <v>102</v>
      </c>
      <c r="B117" s="349">
        <v>42976</v>
      </c>
      <c r="C117" s="370" t="s">
        <v>1613</v>
      </c>
      <c r="D117" s="371" t="s">
        <v>1636</v>
      </c>
      <c r="E117" s="371" t="s">
        <v>1674</v>
      </c>
      <c r="F117" s="378" t="s">
        <v>1932</v>
      </c>
      <c r="G117" s="373">
        <v>3600339137</v>
      </c>
      <c r="H117" s="374">
        <v>36240</v>
      </c>
      <c r="I117" s="379">
        <v>22198</v>
      </c>
      <c r="J117" s="422"/>
    </row>
    <row r="118" spans="1:10" ht="16.5" customHeight="1" x14ac:dyDescent="0.25">
      <c r="A118" s="369">
        <v>103</v>
      </c>
      <c r="B118" s="349">
        <v>42976</v>
      </c>
      <c r="C118" s="370" t="s">
        <v>1614</v>
      </c>
      <c r="D118" s="371" t="s">
        <v>1635</v>
      </c>
      <c r="E118" s="371" t="s">
        <v>1675</v>
      </c>
      <c r="F118" s="378" t="s">
        <v>1932</v>
      </c>
      <c r="G118" s="373">
        <v>3600339140</v>
      </c>
      <c r="H118" s="374">
        <v>5020</v>
      </c>
      <c r="I118" s="379">
        <v>22198</v>
      </c>
      <c r="J118" s="422"/>
    </row>
    <row r="119" spans="1:10" ht="16.5" customHeight="1" x14ac:dyDescent="0.25">
      <c r="A119" s="369">
        <v>104</v>
      </c>
      <c r="B119" s="349">
        <v>42976</v>
      </c>
      <c r="C119" s="370" t="s">
        <v>1615</v>
      </c>
      <c r="D119" s="371" t="s">
        <v>1634</v>
      </c>
      <c r="E119" s="371" t="s">
        <v>1676</v>
      </c>
      <c r="F119" s="378" t="s">
        <v>1932</v>
      </c>
      <c r="G119" s="373">
        <v>3600339723</v>
      </c>
      <c r="H119" s="374">
        <v>18000</v>
      </c>
      <c r="I119" s="379">
        <v>22205</v>
      </c>
      <c r="J119" s="422"/>
    </row>
    <row r="120" spans="1:10" ht="16.5" customHeight="1" x14ac:dyDescent="0.25">
      <c r="A120" s="369">
        <v>105</v>
      </c>
      <c r="B120" s="349">
        <v>42976</v>
      </c>
      <c r="C120" s="370" t="s">
        <v>1616</v>
      </c>
      <c r="D120" s="371" t="s">
        <v>1633</v>
      </c>
      <c r="E120" s="371" t="s">
        <v>1677</v>
      </c>
      <c r="F120" s="378" t="s">
        <v>1932</v>
      </c>
      <c r="G120" s="373">
        <v>3600339724</v>
      </c>
      <c r="H120" s="374">
        <v>6062</v>
      </c>
      <c r="I120" s="379">
        <v>22205</v>
      </c>
      <c r="J120" s="422"/>
    </row>
    <row r="121" spans="1:10" ht="16.5" customHeight="1" x14ac:dyDescent="0.25">
      <c r="A121" s="369">
        <v>106</v>
      </c>
      <c r="B121" s="349">
        <v>42976</v>
      </c>
      <c r="C121" s="370" t="s">
        <v>1617</v>
      </c>
      <c r="D121" s="371" t="s">
        <v>1632</v>
      </c>
      <c r="E121" s="371" t="s">
        <v>1678</v>
      </c>
      <c r="F121" s="378" t="s">
        <v>1932</v>
      </c>
      <c r="G121" s="373">
        <v>3600339728</v>
      </c>
      <c r="H121" s="374">
        <v>10200</v>
      </c>
      <c r="I121" s="379">
        <v>22198</v>
      </c>
      <c r="J121" s="422"/>
    </row>
    <row r="122" spans="1:10" ht="16.5" customHeight="1" x14ac:dyDescent="0.25">
      <c r="A122" s="369">
        <v>107</v>
      </c>
      <c r="B122" s="349">
        <v>42976</v>
      </c>
      <c r="C122" s="370" t="s">
        <v>1618</v>
      </c>
      <c r="D122" s="371" t="s">
        <v>1631</v>
      </c>
      <c r="E122" s="371" t="s">
        <v>1679</v>
      </c>
      <c r="F122" s="378" t="s">
        <v>1932</v>
      </c>
      <c r="G122" s="373">
        <v>3600339738</v>
      </c>
      <c r="H122" s="374">
        <v>11760</v>
      </c>
      <c r="I122" s="379">
        <v>22191</v>
      </c>
      <c r="J122" s="422"/>
    </row>
    <row r="123" spans="1:10" ht="16.5" customHeight="1" x14ac:dyDescent="0.25">
      <c r="A123" s="369">
        <v>108</v>
      </c>
      <c r="B123" s="349">
        <v>42976</v>
      </c>
      <c r="C123" s="370" t="s">
        <v>1619</v>
      </c>
      <c r="D123" s="371" t="s">
        <v>1630</v>
      </c>
      <c r="E123" s="371" t="s">
        <v>1680</v>
      </c>
      <c r="F123" s="378" t="s">
        <v>1932</v>
      </c>
      <c r="G123" s="373">
        <v>3600339739</v>
      </c>
      <c r="H123" s="374">
        <v>38100</v>
      </c>
      <c r="I123" s="379">
        <v>22191</v>
      </c>
      <c r="J123" s="422"/>
    </row>
    <row r="124" spans="1:10" ht="16.5" customHeight="1" x14ac:dyDescent="0.25">
      <c r="A124" s="369">
        <v>109</v>
      </c>
      <c r="B124" s="349">
        <v>42976</v>
      </c>
      <c r="C124" s="370" t="s">
        <v>1620</v>
      </c>
      <c r="D124" s="371" t="s">
        <v>1629</v>
      </c>
      <c r="E124" s="371" t="s">
        <v>1681</v>
      </c>
      <c r="F124" s="378" t="s">
        <v>1932</v>
      </c>
      <c r="G124" s="373">
        <v>3600339901</v>
      </c>
      <c r="H124" s="374">
        <v>10000</v>
      </c>
      <c r="I124" s="379">
        <v>22192</v>
      </c>
      <c r="J124" s="422"/>
    </row>
    <row r="125" spans="1:10" ht="16.5" customHeight="1" x14ac:dyDescent="0.25">
      <c r="A125" s="369">
        <v>110</v>
      </c>
      <c r="B125" s="349">
        <v>42976</v>
      </c>
      <c r="C125" s="370" t="s">
        <v>1621</v>
      </c>
      <c r="D125" s="371" t="s">
        <v>1628</v>
      </c>
      <c r="E125" s="371" t="s">
        <v>1664</v>
      </c>
      <c r="F125" s="378" t="s">
        <v>1932</v>
      </c>
      <c r="G125" s="373">
        <v>3600339914</v>
      </c>
      <c r="H125" s="374">
        <v>40000</v>
      </c>
      <c r="I125" s="379">
        <v>22191</v>
      </c>
      <c r="J125" s="422"/>
    </row>
    <row r="126" spans="1:10" ht="16.5" customHeight="1" x14ac:dyDescent="0.25">
      <c r="A126" s="369">
        <v>111</v>
      </c>
      <c r="B126" s="349">
        <v>42976</v>
      </c>
      <c r="C126" s="370" t="s">
        <v>1622</v>
      </c>
      <c r="D126" s="371" t="s">
        <v>1627</v>
      </c>
      <c r="E126" s="371" t="s">
        <v>1682</v>
      </c>
      <c r="F126" s="378" t="s">
        <v>1932</v>
      </c>
      <c r="G126" s="373">
        <v>3600339926</v>
      </c>
      <c r="H126" s="374">
        <v>10000</v>
      </c>
      <c r="I126" s="379">
        <v>22191</v>
      </c>
      <c r="J126" s="422"/>
    </row>
    <row r="127" spans="1:10" ht="16.5" customHeight="1" x14ac:dyDescent="0.25">
      <c r="A127" s="369">
        <v>112</v>
      </c>
      <c r="B127" s="349">
        <v>42976</v>
      </c>
      <c r="C127" s="370" t="s">
        <v>1623</v>
      </c>
      <c r="D127" s="371" t="s">
        <v>1626</v>
      </c>
      <c r="E127" s="371" t="s">
        <v>1683</v>
      </c>
      <c r="F127" s="378" t="s">
        <v>1932</v>
      </c>
      <c r="G127" s="373">
        <v>3600339932</v>
      </c>
      <c r="H127" s="374">
        <v>4500</v>
      </c>
      <c r="I127" s="379">
        <v>22205</v>
      </c>
      <c r="J127" s="422"/>
    </row>
    <row r="128" spans="1:10" ht="16.5" customHeight="1" x14ac:dyDescent="0.25">
      <c r="A128" s="369">
        <v>113</v>
      </c>
      <c r="B128" s="349">
        <v>42977</v>
      </c>
      <c r="C128" s="370" t="s">
        <v>1624</v>
      </c>
      <c r="D128" s="371" t="s">
        <v>1625</v>
      </c>
      <c r="E128" s="371" t="s">
        <v>1684</v>
      </c>
      <c r="F128" s="378" t="s">
        <v>1897</v>
      </c>
      <c r="G128" s="373">
        <v>3600338060</v>
      </c>
      <c r="H128" s="374">
        <v>50000</v>
      </c>
      <c r="I128" s="379">
        <v>22209</v>
      </c>
      <c r="J128" s="422"/>
    </row>
    <row r="129" spans="1:10" ht="16.5" customHeight="1" x14ac:dyDescent="0.25">
      <c r="A129" s="369">
        <v>114</v>
      </c>
      <c r="B129" s="349">
        <v>42982</v>
      </c>
      <c r="C129" s="370" t="s">
        <v>1268</v>
      </c>
      <c r="D129" s="371" t="s">
        <v>1698</v>
      </c>
      <c r="E129" s="371" t="s">
        <v>1732</v>
      </c>
      <c r="F129" s="387" t="s">
        <v>1932</v>
      </c>
      <c r="G129" s="373">
        <v>3600346997</v>
      </c>
      <c r="H129" s="374">
        <v>6344</v>
      </c>
      <c r="I129" s="379">
        <v>22185</v>
      </c>
      <c r="J129" s="418"/>
    </row>
    <row r="130" spans="1:10" ht="16.5" customHeight="1" x14ac:dyDescent="0.25">
      <c r="A130" s="369">
        <v>115</v>
      </c>
      <c r="B130" s="349">
        <v>42982</v>
      </c>
      <c r="C130" s="370" t="s">
        <v>1270</v>
      </c>
      <c r="D130" s="371" t="s">
        <v>1699</v>
      </c>
      <c r="E130" s="371" t="s">
        <v>1733</v>
      </c>
      <c r="F130" s="387" t="s">
        <v>1932</v>
      </c>
      <c r="G130" s="373">
        <v>3600348131</v>
      </c>
      <c r="H130" s="374">
        <v>5700</v>
      </c>
      <c r="I130" s="379">
        <v>22184</v>
      </c>
      <c r="J130" s="418"/>
    </row>
    <row r="131" spans="1:10" ht="16.5" customHeight="1" x14ac:dyDescent="0.25">
      <c r="A131" s="369">
        <v>116</v>
      </c>
      <c r="B131" s="349">
        <v>42982</v>
      </c>
      <c r="C131" s="370" t="s">
        <v>1271</v>
      </c>
      <c r="D131" s="371" t="s">
        <v>1341</v>
      </c>
      <c r="E131" s="371" t="s">
        <v>1734</v>
      </c>
      <c r="F131" s="387" t="s">
        <v>1898</v>
      </c>
      <c r="G131" s="373">
        <v>3600348581</v>
      </c>
      <c r="H131" s="374">
        <v>70000</v>
      </c>
      <c r="I131" s="379">
        <v>22194</v>
      </c>
      <c r="J131" s="418"/>
    </row>
    <row r="132" spans="1:10" ht="16.5" customHeight="1" x14ac:dyDescent="0.25">
      <c r="A132" s="369">
        <v>117</v>
      </c>
      <c r="B132" s="349">
        <v>42982</v>
      </c>
      <c r="C132" s="370" t="s">
        <v>1272</v>
      </c>
      <c r="D132" s="371" t="s">
        <v>1342</v>
      </c>
      <c r="E132" s="371" t="s">
        <v>1735</v>
      </c>
      <c r="F132" s="387" t="s">
        <v>1899</v>
      </c>
      <c r="G132" s="373">
        <v>3600348582</v>
      </c>
      <c r="H132" s="374">
        <v>33500</v>
      </c>
      <c r="I132" s="379">
        <v>22194</v>
      </c>
      <c r="J132" s="418"/>
    </row>
    <row r="133" spans="1:10" ht="16.5" customHeight="1" x14ac:dyDescent="0.25">
      <c r="A133" s="369">
        <v>118</v>
      </c>
      <c r="B133" s="349">
        <v>42982</v>
      </c>
      <c r="C133" s="370" t="s">
        <v>1273</v>
      </c>
      <c r="D133" s="371" t="s">
        <v>1379</v>
      </c>
      <c r="E133" s="371" t="s">
        <v>1736</v>
      </c>
      <c r="F133" s="387" t="s">
        <v>1898</v>
      </c>
      <c r="G133" s="373">
        <v>3600349960</v>
      </c>
      <c r="H133" s="374">
        <v>64000</v>
      </c>
      <c r="I133" s="379">
        <v>22194</v>
      </c>
      <c r="J133" s="418"/>
    </row>
    <row r="134" spans="1:10" ht="16.5" customHeight="1" x14ac:dyDescent="0.25">
      <c r="A134" s="369">
        <v>119</v>
      </c>
      <c r="B134" s="349">
        <v>42982</v>
      </c>
      <c r="C134" s="380" t="s">
        <v>1901</v>
      </c>
      <c r="D134" s="371" t="s">
        <v>1700</v>
      </c>
      <c r="E134" s="371" t="s">
        <v>1737</v>
      </c>
      <c r="F134" s="387" t="s">
        <v>1900</v>
      </c>
      <c r="G134" s="373">
        <v>3600349962</v>
      </c>
      <c r="H134" s="374">
        <v>120000</v>
      </c>
      <c r="I134" s="379">
        <v>22194</v>
      </c>
      <c r="J134" s="418"/>
    </row>
    <row r="135" spans="1:10" ht="16.5" customHeight="1" x14ac:dyDescent="0.25">
      <c r="A135" s="369">
        <v>120</v>
      </c>
      <c r="B135" s="349">
        <v>42982</v>
      </c>
      <c r="C135" s="370" t="s">
        <v>1274</v>
      </c>
      <c r="D135" s="371" t="s">
        <v>1343</v>
      </c>
      <c r="E135" s="371" t="s">
        <v>1383</v>
      </c>
      <c r="F135" s="387" t="s">
        <v>1930</v>
      </c>
      <c r="G135" s="373">
        <v>3600349963</v>
      </c>
      <c r="H135" s="374">
        <v>45000</v>
      </c>
      <c r="I135" s="379">
        <v>22199</v>
      </c>
      <c r="J135" s="418"/>
    </row>
    <row r="136" spans="1:10" ht="16.5" customHeight="1" x14ac:dyDescent="0.25">
      <c r="A136" s="445" t="s">
        <v>116</v>
      </c>
      <c r="B136" s="446"/>
      <c r="C136" s="446"/>
      <c r="D136" s="446"/>
      <c r="E136" s="446"/>
      <c r="F136" s="447"/>
      <c r="G136" s="373"/>
      <c r="H136" s="374">
        <f>SUM(H105:H135)</f>
        <v>4291429</v>
      </c>
      <c r="I136" s="379"/>
      <c r="J136" s="418"/>
    </row>
    <row r="137" spans="1:10" s="355" customFormat="1" ht="16.5" customHeight="1" x14ac:dyDescent="0.25">
      <c r="A137" s="347" t="s">
        <v>1</v>
      </c>
      <c r="B137" s="347" t="s">
        <v>2</v>
      </c>
      <c r="C137" s="347" t="s">
        <v>3</v>
      </c>
      <c r="D137" s="395" t="s">
        <v>4</v>
      </c>
      <c r="E137" s="396"/>
      <c r="F137" s="347" t="s">
        <v>5</v>
      </c>
      <c r="G137" s="347" t="s">
        <v>6</v>
      </c>
      <c r="H137" s="367" t="s">
        <v>7</v>
      </c>
      <c r="I137" s="347" t="s">
        <v>8</v>
      </c>
      <c r="J137" s="414" t="s">
        <v>9</v>
      </c>
    </row>
    <row r="138" spans="1:10" s="355" customFormat="1" ht="16.5" customHeight="1" x14ac:dyDescent="0.25">
      <c r="A138" s="348"/>
      <c r="B138" s="348"/>
      <c r="C138" s="348" t="s">
        <v>10</v>
      </c>
      <c r="D138" s="404" t="s">
        <v>4</v>
      </c>
      <c r="E138" s="404" t="s">
        <v>1267</v>
      </c>
      <c r="F138" s="348"/>
      <c r="G138" s="348" t="s">
        <v>11</v>
      </c>
      <c r="H138" s="368"/>
      <c r="I138" s="348" t="s">
        <v>12</v>
      </c>
      <c r="J138" s="415"/>
    </row>
    <row r="139" spans="1:10" s="355" customFormat="1" ht="16.5" customHeight="1" x14ac:dyDescent="0.25">
      <c r="A139" s="439" t="s">
        <v>118</v>
      </c>
      <c r="B139" s="440"/>
      <c r="C139" s="440"/>
      <c r="D139" s="440"/>
      <c r="E139" s="440"/>
      <c r="F139" s="441"/>
      <c r="G139" s="348"/>
      <c r="H139" s="368">
        <f>+H136</f>
        <v>4291429</v>
      </c>
      <c r="I139" s="348"/>
      <c r="J139" s="415"/>
    </row>
    <row r="140" spans="1:10" ht="16.5" customHeight="1" x14ac:dyDescent="0.25">
      <c r="A140" s="369">
        <v>121</v>
      </c>
      <c r="B140" s="349">
        <v>42982</v>
      </c>
      <c r="C140" s="370" t="s">
        <v>1275</v>
      </c>
      <c r="D140" s="371" t="s">
        <v>1701</v>
      </c>
      <c r="E140" s="371" t="s">
        <v>1738</v>
      </c>
      <c r="F140" s="387" t="s">
        <v>1902</v>
      </c>
      <c r="G140" s="373">
        <v>3600349965</v>
      </c>
      <c r="H140" s="374">
        <v>61570</v>
      </c>
      <c r="I140" s="379">
        <v>22199</v>
      </c>
      <c r="J140" s="418"/>
    </row>
    <row r="141" spans="1:10" ht="16.5" customHeight="1" x14ac:dyDescent="0.25">
      <c r="A141" s="369">
        <v>122</v>
      </c>
      <c r="B141" s="349">
        <v>42982</v>
      </c>
      <c r="C141" s="370" t="s">
        <v>1276</v>
      </c>
      <c r="D141" s="371" t="s">
        <v>1345</v>
      </c>
      <c r="E141" s="371" t="s">
        <v>1384</v>
      </c>
      <c r="F141" s="387" t="s">
        <v>1903</v>
      </c>
      <c r="G141" s="373">
        <v>3600349966</v>
      </c>
      <c r="H141" s="374">
        <v>40000</v>
      </c>
      <c r="I141" s="379">
        <v>22195</v>
      </c>
      <c r="J141" s="418"/>
    </row>
    <row r="142" spans="1:10" ht="16.5" customHeight="1" x14ac:dyDescent="0.25">
      <c r="A142" s="369">
        <v>123</v>
      </c>
      <c r="B142" s="349">
        <v>42982</v>
      </c>
      <c r="C142" s="370" t="s">
        <v>1277</v>
      </c>
      <c r="D142" s="371" t="s">
        <v>1702</v>
      </c>
      <c r="E142" s="371" t="s">
        <v>1739</v>
      </c>
      <c r="F142" s="387" t="s">
        <v>1904</v>
      </c>
      <c r="G142" s="373">
        <v>3600349967</v>
      </c>
      <c r="H142" s="374">
        <v>104000</v>
      </c>
      <c r="I142" s="379">
        <v>22202</v>
      </c>
      <c r="J142" s="418"/>
    </row>
    <row r="143" spans="1:10" ht="16.5" customHeight="1" x14ac:dyDescent="0.25">
      <c r="A143" s="369">
        <v>124</v>
      </c>
      <c r="B143" s="349">
        <v>42982</v>
      </c>
      <c r="C143" s="370" t="s">
        <v>1278</v>
      </c>
      <c r="D143" s="371" t="s">
        <v>1346</v>
      </c>
      <c r="E143" s="371" t="s">
        <v>1740</v>
      </c>
      <c r="F143" s="387" t="s">
        <v>1905</v>
      </c>
      <c r="G143" s="373">
        <v>3600349968</v>
      </c>
      <c r="H143" s="374">
        <v>15566</v>
      </c>
      <c r="I143" s="379">
        <v>22195</v>
      </c>
      <c r="J143" s="418"/>
    </row>
    <row r="144" spans="1:10" ht="16.5" customHeight="1" x14ac:dyDescent="0.25">
      <c r="A144" s="369">
        <v>125</v>
      </c>
      <c r="B144" s="349">
        <v>42982</v>
      </c>
      <c r="C144" s="370" t="s">
        <v>1279</v>
      </c>
      <c r="D144" s="371" t="s">
        <v>1347</v>
      </c>
      <c r="E144" s="371" t="s">
        <v>1741</v>
      </c>
      <c r="F144" s="387" t="s">
        <v>1929</v>
      </c>
      <c r="G144" s="373">
        <v>3600349969</v>
      </c>
      <c r="H144" s="374">
        <v>74000</v>
      </c>
      <c r="I144" s="379">
        <v>22195</v>
      </c>
      <c r="J144" s="418"/>
    </row>
    <row r="145" spans="1:10" ht="16.5" customHeight="1" x14ac:dyDescent="0.25">
      <c r="A145" s="369">
        <v>126</v>
      </c>
      <c r="B145" s="349">
        <v>42982</v>
      </c>
      <c r="C145" s="370" t="s">
        <v>1280</v>
      </c>
      <c r="D145" s="371" t="s">
        <v>1348</v>
      </c>
      <c r="E145" s="371" t="s">
        <v>1742</v>
      </c>
      <c r="F145" s="387" t="s">
        <v>1932</v>
      </c>
      <c r="G145" s="373">
        <v>3600351629</v>
      </c>
      <c r="H145" s="374">
        <v>8522</v>
      </c>
      <c r="I145" s="379">
        <v>22184</v>
      </c>
      <c r="J145" s="418"/>
    </row>
    <row r="146" spans="1:10" ht="16.5" customHeight="1" x14ac:dyDescent="0.25">
      <c r="A146" s="369">
        <v>127</v>
      </c>
      <c r="B146" s="349">
        <v>42982</v>
      </c>
      <c r="C146" s="370" t="s">
        <v>1281</v>
      </c>
      <c r="D146" s="371" t="s">
        <v>1349</v>
      </c>
      <c r="E146" s="371" t="s">
        <v>1743</v>
      </c>
      <c r="F146" s="387" t="s">
        <v>1932</v>
      </c>
      <c r="G146" s="373">
        <v>3600351630</v>
      </c>
      <c r="H146" s="374">
        <v>6200</v>
      </c>
      <c r="I146" s="379">
        <v>22184</v>
      </c>
      <c r="J146" s="418"/>
    </row>
    <row r="147" spans="1:10" ht="16.5" customHeight="1" x14ac:dyDescent="0.25">
      <c r="A147" s="369">
        <v>128</v>
      </c>
      <c r="B147" s="349">
        <v>42982</v>
      </c>
      <c r="C147" s="370" t="s">
        <v>1282</v>
      </c>
      <c r="D147" s="371" t="s">
        <v>1344</v>
      </c>
      <c r="E147" s="371" t="s">
        <v>1744</v>
      </c>
      <c r="F147" s="387" t="s">
        <v>1928</v>
      </c>
      <c r="G147" s="373">
        <v>3600352302</v>
      </c>
      <c r="H147" s="374">
        <v>10000</v>
      </c>
      <c r="I147" s="379">
        <v>22199</v>
      </c>
      <c r="J147" s="418"/>
    </row>
    <row r="148" spans="1:10" ht="16.5" customHeight="1" x14ac:dyDescent="0.25">
      <c r="A148" s="369">
        <v>129</v>
      </c>
      <c r="B148" s="349">
        <v>42983</v>
      </c>
      <c r="C148" s="370" t="s">
        <v>1283</v>
      </c>
      <c r="D148" s="371" t="s">
        <v>1703</v>
      </c>
      <c r="E148" s="371" t="s">
        <v>1745</v>
      </c>
      <c r="F148" s="378" t="s">
        <v>1932</v>
      </c>
      <c r="G148" s="373">
        <v>3600345142</v>
      </c>
      <c r="H148" s="374">
        <v>12512</v>
      </c>
      <c r="I148" s="379">
        <v>22191</v>
      </c>
      <c r="J148" s="418"/>
    </row>
    <row r="149" spans="1:10" ht="16.5" customHeight="1" x14ac:dyDescent="0.25">
      <c r="A149" s="369">
        <v>130</v>
      </c>
      <c r="B149" s="349">
        <v>42983</v>
      </c>
      <c r="C149" s="370" t="s">
        <v>1284</v>
      </c>
      <c r="D149" s="371" t="s">
        <v>1704</v>
      </c>
      <c r="E149" s="371" t="s">
        <v>1385</v>
      </c>
      <c r="F149" s="378" t="s">
        <v>1932</v>
      </c>
      <c r="G149" s="373">
        <v>3600345144</v>
      </c>
      <c r="H149" s="374">
        <v>6580</v>
      </c>
      <c r="I149" s="379">
        <v>22198</v>
      </c>
      <c r="J149" s="418"/>
    </row>
    <row r="150" spans="1:10" ht="16.5" customHeight="1" x14ac:dyDescent="0.25">
      <c r="A150" s="369">
        <v>131</v>
      </c>
      <c r="B150" s="349">
        <v>42983</v>
      </c>
      <c r="C150" s="370" t="s">
        <v>1285</v>
      </c>
      <c r="D150" s="371" t="s">
        <v>1705</v>
      </c>
      <c r="E150" s="371" t="s">
        <v>1746</v>
      </c>
      <c r="F150" s="378" t="s">
        <v>1932</v>
      </c>
      <c r="G150" s="373">
        <v>3600345151</v>
      </c>
      <c r="H150" s="374">
        <v>5520</v>
      </c>
      <c r="I150" s="379">
        <v>22198</v>
      </c>
      <c r="J150" s="418"/>
    </row>
    <row r="151" spans="1:10" ht="16.5" customHeight="1" x14ac:dyDescent="0.25">
      <c r="A151" s="369">
        <v>132</v>
      </c>
      <c r="B151" s="349">
        <v>42983</v>
      </c>
      <c r="C151" s="370" t="s">
        <v>1286</v>
      </c>
      <c r="D151" s="371" t="s">
        <v>1706</v>
      </c>
      <c r="E151" s="371" t="s">
        <v>1747</v>
      </c>
      <c r="F151" s="378" t="s">
        <v>1932</v>
      </c>
      <c r="G151" s="373">
        <v>3600345154</v>
      </c>
      <c r="H151" s="374">
        <v>4000</v>
      </c>
      <c r="I151" s="379">
        <v>22198</v>
      </c>
      <c r="J151" s="418"/>
    </row>
    <row r="152" spans="1:10" ht="16.5" customHeight="1" x14ac:dyDescent="0.25">
      <c r="A152" s="369">
        <v>133</v>
      </c>
      <c r="B152" s="349">
        <v>42983</v>
      </c>
      <c r="C152" s="370" t="s">
        <v>1287</v>
      </c>
      <c r="D152" s="371" t="s">
        <v>1707</v>
      </c>
      <c r="E152" s="371" t="s">
        <v>1386</v>
      </c>
      <c r="F152" s="378" t="s">
        <v>1932</v>
      </c>
      <c r="G152" s="373">
        <v>3600345155</v>
      </c>
      <c r="H152" s="374">
        <v>5700</v>
      </c>
      <c r="I152" s="379">
        <v>22198</v>
      </c>
      <c r="J152" s="418"/>
    </row>
    <row r="153" spans="1:10" ht="16.5" customHeight="1" x14ac:dyDescent="0.25">
      <c r="A153" s="369">
        <v>134</v>
      </c>
      <c r="B153" s="349">
        <v>42983</v>
      </c>
      <c r="C153" s="370" t="s">
        <v>1288</v>
      </c>
      <c r="D153" s="371" t="s">
        <v>1731</v>
      </c>
      <c r="E153" s="371" t="s">
        <v>1748</v>
      </c>
      <c r="F153" s="378" t="s">
        <v>1932</v>
      </c>
      <c r="G153" s="373">
        <v>3600345156</v>
      </c>
      <c r="H153" s="374">
        <v>5540</v>
      </c>
      <c r="I153" s="379">
        <v>22198</v>
      </c>
      <c r="J153" s="418"/>
    </row>
    <row r="154" spans="1:10" ht="16.5" customHeight="1" x14ac:dyDescent="0.25">
      <c r="A154" s="369">
        <v>135</v>
      </c>
      <c r="B154" s="349">
        <v>42983</v>
      </c>
      <c r="C154" s="370" t="s">
        <v>1289</v>
      </c>
      <c r="D154" s="371" t="s">
        <v>1351</v>
      </c>
      <c r="E154" s="371" t="s">
        <v>1749</v>
      </c>
      <c r="F154" s="378" t="s">
        <v>1932</v>
      </c>
      <c r="G154" s="373">
        <v>3600345157</v>
      </c>
      <c r="H154" s="374">
        <v>5520</v>
      </c>
      <c r="I154" s="379">
        <v>22198</v>
      </c>
      <c r="J154" s="418"/>
    </row>
    <row r="155" spans="1:10" ht="16.5" customHeight="1" x14ac:dyDescent="0.25">
      <c r="A155" s="369">
        <v>136</v>
      </c>
      <c r="B155" s="349">
        <v>42983</v>
      </c>
      <c r="C155" s="370" t="s">
        <v>1290</v>
      </c>
      <c r="D155" s="371" t="s">
        <v>1352</v>
      </c>
      <c r="E155" s="371" t="s">
        <v>1750</v>
      </c>
      <c r="F155" s="378" t="s">
        <v>1932</v>
      </c>
      <c r="G155" s="373">
        <v>3600345158</v>
      </c>
      <c r="H155" s="374">
        <v>6568</v>
      </c>
      <c r="I155" s="379">
        <v>22198</v>
      </c>
      <c r="J155" s="418"/>
    </row>
    <row r="156" spans="1:10" ht="16.5" customHeight="1" x14ac:dyDescent="0.25">
      <c r="A156" s="369">
        <v>137</v>
      </c>
      <c r="B156" s="349">
        <v>42983</v>
      </c>
      <c r="C156" s="370" t="s">
        <v>1291</v>
      </c>
      <c r="D156" s="371" t="s">
        <v>1708</v>
      </c>
      <c r="E156" s="371" t="s">
        <v>1751</v>
      </c>
      <c r="F156" s="378" t="s">
        <v>1932</v>
      </c>
      <c r="G156" s="373">
        <v>3600345159</v>
      </c>
      <c r="H156" s="374">
        <v>5560</v>
      </c>
      <c r="I156" s="379">
        <v>22206</v>
      </c>
      <c r="J156" s="418"/>
    </row>
    <row r="157" spans="1:10" ht="16.5" customHeight="1" x14ac:dyDescent="0.25">
      <c r="A157" s="369">
        <v>138</v>
      </c>
      <c r="B157" s="349">
        <v>42983</v>
      </c>
      <c r="C157" s="370" t="s">
        <v>1292</v>
      </c>
      <c r="D157" s="371" t="s">
        <v>1709</v>
      </c>
      <c r="E157" s="371" t="s">
        <v>1752</v>
      </c>
      <c r="F157" s="378" t="s">
        <v>1932</v>
      </c>
      <c r="G157" s="373">
        <v>3600345160</v>
      </c>
      <c r="H157" s="374">
        <v>8280</v>
      </c>
      <c r="I157" s="379">
        <v>22205</v>
      </c>
      <c r="J157" s="418"/>
    </row>
    <row r="158" spans="1:10" ht="16.5" customHeight="1" x14ac:dyDescent="0.25">
      <c r="A158" s="369">
        <v>139</v>
      </c>
      <c r="B158" s="349">
        <v>42983</v>
      </c>
      <c r="C158" s="370" t="s">
        <v>1293</v>
      </c>
      <c r="D158" s="371" t="s">
        <v>1353</v>
      </c>
      <c r="E158" s="371" t="s">
        <v>1387</v>
      </c>
      <c r="F158" s="378" t="s">
        <v>1932</v>
      </c>
      <c r="G158" s="373">
        <v>3600345162</v>
      </c>
      <c r="H158" s="374">
        <v>7880</v>
      </c>
      <c r="I158" s="379">
        <v>22205</v>
      </c>
      <c r="J158" s="418"/>
    </row>
    <row r="159" spans="1:10" ht="16.5" customHeight="1" x14ac:dyDescent="0.25">
      <c r="A159" s="369">
        <v>140</v>
      </c>
      <c r="B159" s="349">
        <v>42983</v>
      </c>
      <c r="C159" s="370" t="s">
        <v>1294</v>
      </c>
      <c r="D159" s="371" t="s">
        <v>1354</v>
      </c>
      <c r="E159" s="371" t="s">
        <v>1753</v>
      </c>
      <c r="F159" s="378" t="s">
        <v>1932</v>
      </c>
      <c r="G159" s="373">
        <v>3600345163</v>
      </c>
      <c r="H159" s="374">
        <v>35032</v>
      </c>
      <c r="I159" s="379">
        <v>22198</v>
      </c>
      <c r="J159" s="418"/>
    </row>
    <row r="160" spans="1:10" ht="16.5" customHeight="1" x14ac:dyDescent="0.25">
      <c r="A160" s="369">
        <v>141</v>
      </c>
      <c r="B160" s="349">
        <v>42983</v>
      </c>
      <c r="C160" s="370" t="s">
        <v>1295</v>
      </c>
      <c r="D160" s="371" t="s">
        <v>1710</v>
      </c>
      <c r="E160" s="371" t="s">
        <v>1754</v>
      </c>
      <c r="F160" s="378" t="s">
        <v>1932</v>
      </c>
      <c r="G160" s="373">
        <v>3600345164</v>
      </c>
      <c r="H160" s="374">
        <v>29140</v>
      </c>
      <c r="I160" s="379">
        <v>22198</v>
      </c>
      <c r="J160" s="418"/>
    </row>
    <row r="161" spans="1:10" ht="16.5" customHeight="1" x14ac:dyDescent="0.25">
      <c r="A161" s="369">
        <v>142</v>
      </c>
      <c r="B161" s="349">
        <v>42983</v>
      </c>
      <c r="C161" s="370" t="s">
        <v>1296</v>
      </c>
      <c r="D161" s="371" t="s">
        <v>1355</v>
      </c>
      <c r="E161" s="371" t="s">
        <v>1755</v>
      </c>
      <c r="F161" s="378" t="s">
        <v>1932</v>
      </c>
      <c r="G161" s="373">
        <v>3600345165</v>
      </c>
      <c r="H161" s="374">
        <v>10000</v>
      </c>
      <c r="I161" s="379">
        <v>22205</v>
      </c>
      <c r="J161" s="418"/>
    </row>
    <row r="162" spans="1:10" ht="16.5" customHeight="1" x14ac:dyDescent="0.25">
      <c r="A162" s="369">
        <v>143</v>
      </c>
      <c r="B162" s="349">
        <v>42983</v>
      </c>
      <c r="C162" s="370" t="s">
        <v>1297</v>
      </c>
      <c r="D162" s="371" t="s">
        <v>1711</v>
      </c>
      <c r="E162" s="371" t="s">
        <v>1756</v>
      </c>
      <c r="F162" s="378" t="s">
        <v>1932</v>
      </c>
      <c r="G162" s="373">
        <v>3600345166</v>
      </c>
      <c r="H162" s="374">
        <v>9100</v>
      </c>
      <c r="I162" s="379">
        <v>22198</v>
      </c>
      <c r="J162" s="418"/>
    </row>
    <row r="163" spans="1:10" ht="16.5" customHeight="1" x14ac:dyDescent="0.25">
      <c r="A163" s="369">
        <v>144</v>
      </c>
      <c r="B163" s="349">
        <v>42983</v>
      </c>
      <c r="C163" s="370" t="s">
        <v>1298</v>
      </c>
      <c r="D163" s="371" t="s">
        <v>1712</v>
      </c>
      <c r="E163" s="371" t="s">
        <v>1757</v>
      </c>
      <c r="F163" s="378" t="s">
        <v>1932</v>
      </c>
      <c r="G163" s="373">
        <v>3600345177</v>
      </c>
      <c r="H163" s="374">
        <v>10000</v>
      </c>
      <c r="I163" s="379">
        <v>22191</v>
      </c>
      <c r="J163" s="418"/>
    </row>
    <row r="164" spans="1:10" ht="16.5" customHeight="1" x14ac:dyDescent="0.25">
      <c r="A164" s="369">
        <v>145</v>
      </c>
      <c r="B164" s="349">
        <v>42983</v>
      </c>
      <c r="C164" s="370" t="s">
        <v>1299</v>
      </c>
      <c r="D164" s="371" t="s">
        <v>1356</v>
      </c>
      <c r="E164" s="371" t="s">
        <v>1758</v>
      </c>
      <c r="F164" s="378" t="s">
        <v>1932</v>
      </c>
      <c r="G164" s="373">
        <v>3600345178</v>
      </c>
      <c r="H164" s="374">
        <v>3180</v>
      </c>
      <c r="I164" s="379">
        <v>22191</v>
      </c>
      <c r="J164" s="418"/>
    </row>
    <row r="165" spans="1:10" ht="16.5" customHeight="1" x14ac:dyDescent="0.25">
      <c r="A165" s="369">
        <v>146</v>
      </c>
      <c r="B165" s="349">
        <v>42983</v>
      </c>
      <c r="C165" s="370" t="s">
        <v>1685</v>
      </c>
      <c r="D165" s="371" t="s">
        <v>1713</v>
      </c>
      <c r="E165" s="371" t="s">
        <v>1759</v>
      </c>
      <c r="F165" s="378" t="s">
        <v>1932</v>
      </c>
      <c r="G165" s="373">
        <v>3600345180</v>
      </c>
      <c r="H165" s="374">
        <v>6668</v>
      </c>
      <c r="I165" s="379">
        <v>22198</v>
      </c>
      <c r="J165" s="418"/>
    </row>
    <row r="166" spans="1:10" ht="16.5" customHeight="1" x14ac:dyDescent="0.25">
      <c r="A166" s="369">
        <v>147</v>
      </c>
      <c r="B166" s="349">
        <v>42983</v>
      </c>
      <c r="C166" s="370" t="s">
        <v>1300</v>
      </c>
      <c r="D166" s="371" t="s">
        <v>1357</v>
      </c>
      <c r="E166" s="371" t="s">
        <v>1760</v>
      </c>
      <c r="F166" s="378" t="s">
        <v>1932</v>
      </c>
      <c r="G166" s="373">
        <v>3600354643</v>
      </c>
      <c r="H166" s="374">
        <v>10000</v>
      </c>
      <c r="I166" s="379">
        <v>22191</v>
      </c>
      <c r="J166" s="418"/>
    </row>
    <row r="167" spans="1:10" ht="16.5" customHeight="1" x14ac:dyDescent="0.25">
      <c r="A167" s="369">
        <v>148</v>
      </c>
      <c r="B167" s="349">
        <v>42983</v>
      </c>
      <c r="C167" s="370" t="s">
        <v>1301</v>
      </c>
      <c r="D167" s="371" t="s">
        <v>1714</v>
      </c>
      <c r="E167" s="371" t="s">
        <v>1761</v>
      </c>
      <c r="F167" s="378" t="s">
        <v>1932</v>
      </c>
      <c r="G167" s="373">
        <v>3600355224</v>
      </c>
      <c r="H167" s="374">
        <v>21540</v>
      </c>
      <c r="I167" s="379">
        <v>22198</v>
      </c>
      <c r="J167" s="418"/>
    </row>
    <row r="168" spans="1:10" ht="16.5" customHeight="1" x14ac:dyDescent="0.25">
      <c r="A168" s="369">
        <v>149</v>
      </c>
      <c r="B168" s="349">
        <v>42983</v>
      </c>
      <c r="C168" s="370" t="s">
        <v>1302</v>
      </c>
      <c r="D168" s="371" t="s">
        <v>1715</v>
      </c>
      <c r="E168" s="371" t="s">
        <v>1762</v>
      </c>
      <c r="F168" s="378" t="s">
        <v>1932</v>
      </c>
      <c r="G168" s="373">
        <v>3600356039</v>
      </c>
      <c r="H168" s="374">
        <v>6580</v>
      </c>
      <c r="I168" s="379">
        <v>22191</v>
      </c>
      <c r="J168" s="418"/>
    </row>
    <row r="169" spans="1:10" ht="16.5" customHeight="1" x14ac:dyDescent="0.25">
      <c r="A169" s="369">
        <v>150</v>
      </c>
      <c r="B169" s="349">
        <v>42984</v>
      </c>
      <c r="C169" s="370" t="s">
        <v>1922</v>
      </c>
      <c r="D169" s="371" t="s">
        <v>64</v>
      </c>
      <c r="E169" s="371" t="s">
        <v>1763</v>
      </c>
      <c r="F169" s="387" t="s">
        <v>1923</v>
      </c>
      <c r="G169" s="373">
        <v>3600334287</v>
      </c>
      <c r="H169" s="374">
        <v>17000</v>
      </c>
      <c r="I169" s="379">
        <v>22213</v>
      </c>
      <c r="J169" s="418"/>
    </row>
    <row r="170" spans="1:10" ht="16.5" customHeight="1" x14ac:dyDescent="0.25">
      <c r="A170" s="445" t="s">
        <v>116</v>
      </c>
      <c r="B170" s="446"/>
      <c r="C170" s="446"/>
      <c r="D170" s="446"/>
      <c r="E170" s="446"/>
      <c r="F170" s="447"/>
      <c r="G170" s="373"/>
      <c r="H170" s="374">
        <f>SUM(H139:H169)</f>
        <v>4843187</v>
      </c>
      <c r="I170" s="379"/>
      <c r="J170" s="418"/>
    </row>
    <row r="171" spans="1:10" s="355" customFormat="1" ht="16.5" customHeight="1" x14ac:dyDescent="0.25">
      <c r="A171" s="347" t="s">
        <v>1</v>
      </c>
      <c r="B171" s="347" t="s">
        <v>2</v>
      </c>
      <c r="C171" s="347" t="s">
        <v>3</v>
      </c>
      <c r="D171" s="395" t="s">
        <v>4</v>
      </c>
      <c r="E171" s="396"/>
      <c r="F171" s="347" t="s">
        <v>5</v>
      </c>
      <c r="G171" s="347" t="s">
        <v>6</v>
      </c>
      <c r="H171" s="367" t="s">
        <v>7</v>
      </c>
      <c r="I171" s="347" t="s">
        <v>8</v>
      </c>
      <c r="J171" s="414" t="s">
        <v>9</v>
      </c>
    </row>
    <row r="172" spans="1:10" s="355" customFormat="1" ht="16.5" customHeight="1" x14ac:dyDescent="0.25">
      <c r="A172" s="348"/>
      <c r="B172" s="348"/>
      <c r="C172" s="348" t="s">
        <v>10</v>
      </c>
      <c r="D172" s="404" t="s">
        <v>4</v>
      </c>
      <c r="E172" s="404" t="s">
        <v>1267</v>
      </c>
      <c r="F172" s="348"/>
      <c r="G172" s="348" t="s">
        <v>11</v>
      </c>
      <c r="H172" s="368"/>
      <c r="I172" s="348" t="s">
        <v>12</v>
      </c>
      <c r="J172" s="415"/>
    </row>
    <row r="173" spans="1:10" s="355" customFormat="1" ht="16.5" customHeight="1" x14ac:dyDescent="0.25">
      <c r="A173" s="439" t="s">
        <v>118</v>
      </c>
      <c r="B173" s="440"/>
      <c r="C173" s="440"/>
      <c r="D173" s="440"/>
      <c r="E173" s="440"/>
      <c r="F173" s="441"/>
      <c r="G173" s="348"/>
      <c r="H173" s="368">
        <f>+H170</f>
        <v>4843187</v>
      </c>
      <c r="I173" s="348"/>
      <c r="J173" s="415"/>
    </row>
    <row r="174" spans="1:10" ht="16.5" customHeight="1" x14ac:dyDescent="0.25">
      <c r="A174" s="369">
        <v>151</v>
      </c>
      <c r="B174" s="349">
        <v>42984</v>
      </c>
      <c r="C174" s="370" t="s">
        <v>1303</v>
      </c>
      <c r="D174" s="371" t="s">
        <v>1730</v>
      </c>
      <c r="E174" s="371" t="s">
        <v>1388</v>
      </c>
      <c r="F174" s="387" t="s">
        <v>1932</v>
      </c>
      <c r="G174" s="373">
        <v>3600348071</v>
      </c>
      <c r="H174" s="374">
        <v>9844</v>
      </c>
      <c r="I174" s="379">
        <v>22198</v>
      </c>
      <c r="J174" s="418"/>
    </row>
    <row r="175" spans="1:10" ht="16.5" customHeight="1" x14ac:dyDescent="0.25">
      <c r="A175" s="369">
        <v>152</v>
      </c>
      <c r="B175" s="349">
        <v>42984</v>
      </c>
      <c r="C175" s="370" t="s">
        <v>1304</v>
      </c>
      <c r="D175" s="371" t="s">
        <v>1729</v>
      </c>
      <c r="E175" s="371" t="s">
        <v>1764</v>
      </c>
      <c r="F175" s="387" t="s">
        <v>1932</v>
      </c>
      <c r="G175" s="373">
        <v>3600348073</v>
      </c>
      <c r="H175" s="374">
        <v>7500</v>
      </c>
      <c r="I175" s="379">
        <v>22198</v>
      </c>
      <c r="J175" s="418"/>
    </row>
    <row r="176" spans="1:10" ht="16.5" customHeight="1" x14ac:dyDescent="0.25">
      <c r="A176" s="369">
        <v>153</v>
      </c>
      <c r="B176" s="349">
        <v>42984</v>
      </c>
      <c r="C176" s="370" t="s">
        <v>1305</v>
      </c>
      <c r="D176" s="371" t="s">
        <v>1359</v>
      </c>
      <c r="E176" s="371" t="s">
        <v>1765</v>
      </c>
      <c r="F176" s="387" t="s">
        <v>1925</v>
      </c>
      <c r="G176" s="373">
        <v>3600352087</v>
      </c>
      <c r="H176" s="374">
        <v>50000</v>
      </c>
      <c r="I176" s="379">
        <v>22199</v>
      </c>
      <c r="J176" s="418"/>
    </row>
    <row r="177" spans="1:10" ht="16.5" customHeight="1" x14ac:dyDescent="0.25">
      <c r="A177" s="369">
        <v>154</v>
      </c>
      <c r="B177" s="349">
        <v>42984</v>
      </c>
      <c r="C177" s="370" t="s">
        <v>1306</v>
      </c>
      <c r="D177" s="371" t="s">
        <v>1360</v>
      </c>
      <c r="E177" s="371" t="s">
        <v>1766</v>
      </c>
      <c r="F177" s="378" t="s">
        <v>1932</v>
      </c>
      <c r="G177" s="373">
        <v>3600352090</v>
      </c>
      <c r="H177" s="374">
        <v>7540</v>
      </c>
      <c r="I177" s="379">
        <v>22191</v>
      </c>
      <c r="J177" s="418"/>
    </row>
    <row r="178" spans="1:10" ht="16.5" customHeight="1" x14ac:dyDescent="0.25">
      <c r="A178" s="369">
        <v>155</v>
      </c>
      <c r="B178" s="349">
        <v>42984</v>
      </c>
      <c r="C178" s="370" t="s">
        <v>1307</v>
      </c>
      <c r="D178" s="371" t="s">
        <v>1728</v>
      </c>
      <c r="E178" s="371" t="s">
        <v>1767</v>
      </c>
      <c r="F178" s="378" t="s">
        <v>1932</v>
      </c>
      <c r="G178" s="373">
        <v>3600352092</v>
      </c>
      <c r="H178" s="374">
        <v>9780</v>
      </c>
      <c r="I178" s="379">
        <v>22198</v>
      </c>
      <c r="J178" s="418"/>
    </row>
    <row r="179" spans="1:10" ht="16.5" customHeight="1" x14ac:dyDescent="0.25">
      <c r="A179" s="369">
        <v>156</v>
      </c>
      <c r="B179" s="349">
        <v>42984</v>
      </c>
      <c r="C179" s="370" t="s">
        <v>1310</v>
      </c>
      <c r="D179" s="371" t="s">
        <v>1727</v>
      </c>
      <c r="E179" s="371" t="s">
        <v>1768</v>
      </c>
      <c r="F179" s="387" t="s">
        <v>1927</v>
      </c>
      <c r="G179" s="373">
        <v>3600358764</v>
      </c>
      <c r="H179" s="374">
        <v>40000</v>
      </c>
      <c r="I179" s="379">
        <v>22197</v>
      </c>
      <c r="J179" s="418"/>
    </row>
    <row r="180" spans="1:10" ht="16.5" customHeight="1" x14ac:dyDescent="0.25">
      <c r="A180" s="369">
        <v>157</v>
      </c>
      <c r="B180" s="349">
        <v>42984</v>
      </c>
      <c r="C180" s="370" t="s">
        <v>1308</v>
      </c>
      <c r="D180" s="371" t="s">
        <v>1726</v>
      </c>
      <c r="E180" s="371" t="s">
        <v>1769</v>
      </c>
      <c r="F180" s="378" t="s">
        <v>1932</v>
      </c>
      <c r="G180" s="373">
        <v>3600358775</v>
      </c>
      <c r="H180" s="374">
        <v>15820</v>
      </c>
      <c r="I180" s="379">
        <v>22198</v>
      </c>
      <c r="J180" s="418"/>
    </row>
    <row r="181" spans="1:10" ht="16.5" customHeight="1" x14ac:dyDescent="0.25">
      <c r="A181" s="369">
        <v>158</v>
      </c>
      <c r="B181" s="349">
        <v>42984</v>
      </c>
      <c r="C181" s="370" t="s">
        <v>1309</v>
      </c>
      <c r="D181" s="371" t="s">
        <v>1361</v>
      </c>
      <c r="E181" s="371" t="s">
        <v>1770</v>
      </c>
      <c r="F181" s="378" t="s">
        <v>1932</v>
      </c>
      <c r="G181" s="373">
        <v>3600360432</v>
      </c>
      <c r="H181" s="374">
        <v>8422</v>
      </c>
      <c r="I181" s="379">
        <v>22198</v>
      </c>
      <c r="J181" s="418"/>
    </row>
    <row r="182" spans="1:10" ht="16.5" customHeight="1" x14ac:dyDescent="0.25">
      <c r="A182" s="369">
        <v>159</v>
      </c>
      <c r="B182" s="349">
        <v>42984</v>
      </c>
      <c r="C182" s="370" t="s">
        <v>1311</v>
      </c>
      <c r="D182" s="371" t="s">
        <v>1725</v>
      </c>
      <c r="E182" s="371" t="s">
        <v>1771</v>
      </c>
      <c r="F182" s="378" t="s">
        <v>1932</v>
      </c>
      <c r="G182" s="373">
        <v>3600361403</v>
      </c>
      <c r="H182" s="374">
        <v>6062</v>
      </c>
      <c r="I182" s="379">
        <v>22191</v>
      </c>
      <c r="J182" s="418"/>
    </row>
    <row r="183" spans="1:10" ht="16.5" customHeight="1" x14ac:dyDescent="0.25">
      <c r="A183" s="369">
        <v>160</v>
      </c>
      <c r="B183" s="349">
        <v>42984</v>
      </c>
      <c r="C183" s="370" t="s">
        <v>1312</v>
      </c>
      <c r="D183" s="371" t="s">
        <v>1381</v>
      </c>
      <c r="E183" s="371" t="s">
        <v>1772</v>
      </c>
      <c r="F183" s="378" t="s">
        <v>1932</v>
      </c>
      <c r="G183" s="373">
        <v>3600361404</v>
      </c>
      <c r="H183" s="374">
        <v>10000</v>
      </c>
      <c r="I183" s="379">
        <v>22205</v>
      </c>
      <c r="J183" s="418"/>
    </row>
    <row r="184" spans="1:10" ht="16.5" customHeight="1" x14ac:dyDescent="0.25">
      <c r="A184" s="369">
        <v>161</v>
      </c>
      <c r="B184" s="349">
        <v>42984</v>
      </c>
      <c r="C184" s="370" t="s">
        <v>1686</v>
      </c>
      <c r="D184" s="371" t="s">
        <v>1724</v>
      </c>
      <c r="E184" s="371" t="s">
        <v>1389</v>
      </c>
      <c r="F184" s="378" t="s">
        <v>1932</v>
      </c>
      <c r="G184" s="373">
        <v>3600361405</v>
      </c>
      <c r="H184" s="374">
        <v>9204</v>
      </c>
      <c r="I184" s="379">
        <v>22198</v>
      </c>
      <c r="J184" s="418"/>
    </row>
    <row r="185" spans="1:10" ht="16.5" customHeight="1" x14ac:dyDescent="0.25">
      <c r="A185" s="369">
        <v>162</v>
      </c>
      <c r="B185" s="349">
        <v>42989</v>
      </c>
      <c r="C185" s="370" t="s">
        <v>1313</v>
      </c>
      <c r="D185" s="371" t="s">
        <v>1382</v>
      </c>
      <c r="E185" s="371" t="s">
        <v>1390</v>
      </c>
      <c r="F185" s="378" t="s">
        <v>1932</v>
      </c>
      <c r="G185" s="373">
        <v>3600373893</v>
      </c>
      <c r="H185" s="374">
        <v>9662</v>
      </c>
      <c r="I185" s="379">
        <v>22198</v>
      </c>
      <c r="J185" s="418"/>
    </row>
    <row r="186" spans="1:10" ht="16.5" customHeight="1" x14ac:dyDescent="0.25">
      <c r="A186" s="369">
        <v>163</v>
      </c>
      <c r="B186" s="349">
        <v>42989</v>
      </c>
      <c r="C186" s="370" t="s">
        <v>1687</v>
      </c>
      <c r="D186" s="371" t="s">
        <v>1723</v>
      </c>
      <c r="E186" s="371" t="s">
        <v>1801</v>
      </c>
      <c r="F186" s="378" t="s">
        <v>1932</v>
      </c>
      <c r="G186" s="373">
        <v>3600373895</v>
      </c>
      <c r="H186" s="374">
        <v>2300</v>
      </c>
      <c r="I186" s="379">
        <v>22205</v>
      </c>
      <c r="J186" s="418"/>
    </row>
    <row r="187" spans="1:10" ht="16.5" customHeight="1" x14ac:dyDescent="0.25">
      <c r="A187" s="369">
        <v>164</v>
      </c>
      <c r="B187" s="349">
        <v>42989</v>
      </c>
      <c r="C187" s="370" t="s">
        <v>1314</v>
      </c>
      <c r="D187" s="371" t="s">
        <v>1380</v>
      </c>
      <c r="E187" s="371" t="s">
        <v>1800</v>
      </c>
      <c r="F187" s="378" t="s">
        <v>1932</v>
      </c>
      <c r="G187" s="373">
        <v>3600373898</v>
      </c>
      <c r="H187" s="374">
        <v>5540</v>
      </c>
      <c r="I187" s="379">
        <v>22198</v>
      </c>
      <c r="J187" s="418"/>
    </row>
    <row r="188" spans="1:10" ht="16.5" customHeight="1" x14ac:dyDescent="0.25">
      <c r="A188" s="369">
        <v>165</v>
      </c>
      <c r="B188" s="349">
        <v>42989</v>
      </c>
      <c r="C188" s="370" t="s">
        <v>1315</v>
      </c>
      <c r="D188" s="371" t="s">
        <v>1722</v>
      </c>
      <c r="E188" s="371" t="s">
        <v>1391</v>
      </c>
      <c r="F188" s="378" t="s">
        <v>1932</v>
      </c>
      <c r="G188" s="373">
        <v>3600374793</v>
      </c>
      <c r="H188" s="374">
        <v>1644</v>
      </c>
      <c r="I188" s="379">
        <v>22198</v>
      </c>
      <c r="J188" s="418"/>
    </row>
    <row r="189" spans="1:10" ht="16.5" customHeight="1" x14ac:dyDescent="0.25">
      <c r="A189" s="369">
        <v>166</v>
      </c>
      <c r="B189" s="349">
        <v>42989</v>
      </c>
      <c r="C189" s="370" t="s">
        <v>1316</v>
      </c>
      <c r="D189" s="371" t="s">
        <v>1379</v>
      </c>
      <c r="E189" s="371" t="s">
        <v>1736</v>
      </c>
      <c r="F189" s="378" t="s">
        <v>1932</v>
      </c>
      <c r="G189" s="373">
        <v>3600375265</v>
      </c>
      <c r="H189" s="374">
        <v>8552</v>
      </c>
      <c r="I189" s="379">
        <v>22198</v>
      </c>
      <c r="J189" s="418"/>
    </row>
    <row r="190" spans="1:10" ht="16.5" customHeight="1" x14ac:dyDescent="0.25">
      <c r="A190" s="369">
        <v>167</v>
      </c>
      <c r="B190" s="349">
        <v>42989</v>
      </c>
      <c r="C190" s="370" t="s">
        <v>1317</v>
      </c>
      <c r="D190" s="371" t="s">
        <v>1721</v>
      </c>
      <c r="E190" s="371" t="s">
        <v>1799</v>
      </c>
      <c r="F190" s="378" t="s">
        <v>1932</v>
      </c>
      <c r="G190" s="373">
        <v>3600375905</v>
      </c>
      <c r="H190" s="374">
        <v>7260</v>
      </c>
      <c r="I190" s="379">
        <v>22191</v>
      </c>
      <c r="J190" s="418"/>
    </row>
    <row r="191" spans="1:10" ht="16.5" customHeight="1" x14ac:dyDescent="0.25">
      <c r="A191" s="369">
        <v>168</v>
      </c>
      <c r="B191" s="349">
        <v>42989</v>
      </c>
      <c r="C191" s="370" t="s">
        <v>1318</v>
      </c>
      <c r="D191" s="371" t="s">
        <v>1720</v>
      </c>
      <c r="E191" s="371" t="s">
        <v>1798</v>
      </c>
      <c r="F191" s="378" t="s">
        <v>1932</v>
      </c>
      <c r="G191" s="373">
        <v>3600375910</v>
      </c>
      <c r="H191" s="374">
        <v>10000</v>
      </c>
      <c r="I191" s="379">
        <v>22199</v>
      </c>
      <c r="J191" s="418"/>
    </row>
    <row r="192" spans="1:10" ht="16.5" customHeight="1" x14ac:dyDescent="0.25">
      <c r="A192" s="369">
        <v>169</v>
      </c>
      <c r="B192" s="349">
        <v>42989</v>
      </c>
      <c r="C192" s="370" t="s">
        <v>1319</v>
      </c>
      <c r="D192" s="371" t="s">
        <v>1719</v>
      </c>
      <c r="E192" s="371" t="s">
        <v>1797</v>
      </c>
      <c r="F192" s="378" t="s">
        <v>1932</v>
      </c>
      <c r="G192" s="373">
        <v>3600375912</v>
      </c>
      <c r="H192" s="374">
        <v>5540</v>
      </c>
      <c r="I192" s="379">
        <v>22198</v>
      </c>
      <c r="J192" s="418"/>
    </row>
    <row r="193" spans="1:10" ht="16.5" customHeight="1" x14ac:dyDescent="0.25">
      <c r="A193" s="369">
        <v>170</v>
      </c>
      <c r="B193" s="349">
        <v>42989</v>
      </c>
      <c r="C193" s="370" t="s">
        <v>1320</v>
      </c>
      <c r="D193" s="371" t="s">
        <v>1378</v>
      </c>
      <c r="E193" s="371" t="s">
        <v>1796</v>
      </c>
      <c r="F193" s="378" t="s">
        <v>1932</v>
      </c>
      <c r="G193" s="373">
        <v>3600375918</v>
      </c>
      <c r="H193" s="374">
        <v>10000</v>
      </c>
      <c r="I193" s="379">
        <v>22198</v>
      </c>
      <c r="J193" s="418"/>
    </row>
    <row r="194" spans="1:10" ht="16.5" customHeight="1" x14ac:dyDescent="0.25">
      <c r="A194" s="369">
        <v>171</v>
      </c>
      <c r="B194" s="349">
        <v>42989</v>
      </c>
      <c r="C194" s="370" t="s">
        <v>1321</v>
      </c>
      <c r="D194" s="371" t="s">
        <v>1377</v>
      </c>
      <c r="E194" s="371" t="s">
        <v>1392</v>
      </c>
      <c r="F194" s="378" t="s">
        <v>1932</v>
      </c>
      <c r="G194" s="373">
        <v>3600375919</v>
      </c>
      <c r="H194" s="374">
        <v>8280</v>
      </c>
      <c r="I194" s="379">
        <v>22206</v>
      </c>
      <c r="J194" s="418"/>
    </row>
    <row r="195" spans="1:10" ht="16.5" customHeight="1" x14ac:dyDescent="0.25">
      <c r="A195" s="369">
        <v>172</v>
      </c>
      <c r="B195" s="349">
        <v>42989</v>
      </c>
      <c r="C195" s="370" t="s">
        <v>1322</v>
      </c>
      <c r="D195" s="371" t="s">
        <v>1376</v>
      </c>
      <c r="E195" s="371" t="s">
        <v>1393</v>
      </c>
      <c r="F195" s="378" t="s">
        <v>1932</v>
      </c>
      <c r="G195" s="373">
        <v>3600376001</v>
      </c>
      <c r="H195" s="374">
        <v>5800</v>
      </c>
      <c r="I195" s="379">
        <v>22205</v>
      </c>
      <c r="J195" s="418"/>
    </row>
    <row r="196" spans="1:10" ht="16.5" customHeight="1" x14ac:dyDescent="0.25">
      <c r="A196" s="369">
        <v>173</v>
      </c>
      <c r="B196" s="349">
        <v>42989</v>
      </c>
      <c r="C196" s="370" t="s">
        <v>1323</v>
      </c>
      <c r="D196" s="371" t="s">
        <v>1375</v>
      </c>
      <c r="E196" s="371" t="s">
        <v>1394</v>
      </c>
      <c r="F196" s="378" t="s">
        <v>1932</v>
      </c>
      <c r="G196" s="373">
        <v>3600376005</v>
      </c>
      <c r="H196" s="374">
        <v>10000</v>
      </c>
      <c r="I196" s="379">
        <v>22226</v>
      </c>
      <c r="J196" s="418"/>
    </row>
    <row r="197" spans="1:10" ht="16.5" customHeight="1" x14ac:dyDescent="0.25">
      <c r="A197" s="369">
        <v>174</v>
      </c>
      <c r="B197" s="349">
        <v>42989</v>
      </c>
      <c r="C197" s="370" t="s">
        <v>1324</v>
      </c>
      <c r="D197" s="371" t="s">
        <v>1374</v>
      </c>
      <c r="E197" s="371" t="s">
        <v>1795</v>
      </c>
      <c r="F197" s="378" t="s">
        <v>1932</v>
      </c>
      <c r="G197" s="373">
        <v>3600376010</v>
      </c>
      <c r="H197" s="374">
        <v>6280</v>
      </c>
      <c r="I197" s="379">
        <v>22198</v>
      </c>
      <c r="J197" s="418"/>
    </row>
    <row r="198" spans="1:10" ht="16.5" customHeight="1" x14ac:dyDescent="0.25">
      <c r="A198" s="369">
        <v>175</v>
      </c>
      <c r="B198" s="349">
        <v>42989</v>
      </c>
      <c r="C198" s="370" t="s">
        <v>1325</v>
      </c>
      <c r="D198" s="371" t="s">
        <v>1373</v>
      </c>
      <c r="E198" s="371" t="s">
        <v>1794</v>
      </c>
      <c r="F198" s="387" t="s">
        <v>1921</v>
      </c>
      <c r="G198" s="373">
        <v>3600377147</v>
      </c>
      <c r="H198" s="374">
        <v>50000</v>
      </c>
      <c r="I198" s="379">
        <v>22207</v>
      </c>
      <c r="J198" s="418"/>
    </row>
    <row r="199" spans="1:10" ht="16.5" customHeight="1" x14ac:dyDescent="0.25">
      <c r="A199" s="369">
        <v>176</v>
      </c>
      <c r="B199" s="349">
        <v>42989</v>
      </c>
      <c r="C199" s="370" t="s">
        <v>1328</v>
      </c>
      <c r="D199" s="371" t="s">
        <v>1718</v>
      </c>
      <c r="E199" s="371" t="s">
        <v>1793</v>
      </c>
      <c r="F199" s="378" t="s">
        <v>1920</v>
      </c>
      <c r="G199" s="373">
        <v>3600377364</v>
      </c>
      <c r="H199" s="374">
        <v>11660</v>
      </c>
      <c r="I199" s="379">
        <v>22203</v>
      </c>
      <c r="J199" s="418"/>
    </row>
    <row r="200" spans="1:10" ht="16.5" customHeight="1" x14ac:dyDescent="0.25">
      <c r="A200" s="369">
        <v>177</v>
      </c>
      <c r="B200" s="349">
        <v>42989</v>
      </c>
      <c r="C200" s="370" t="s">
        <v>1326</v>
      </c>
      <c r="D200" s="371" t="s">
        <v>1372</v>
      </c>
      <c r="E200" s="371" t="s">
        <v>1792</v>
      </c>
      <c r="F200" s="387" t="s">
        <v>1924</v>
      </c>
      <c r="G200" s="373">
        <v>3600377460</v>
      </c>
      <c r="H200" s="374">
        <v>7100</v>
      </c>
      <c r="I200" s="379">
        <v>22203</v>
      </c>
      <c r="J200" s="418"/>
    </row>
    <row r="201" spans="1:10" ht="16.5" customHeight="1" x14ac:dyDescent="0.25">
      <c r="A201" s="369">
        <v>178</v>
      </c>
      <c r="B201" s="349">
        <v>42990</v>
      </c>
      <c r="C201" s="370" t="s">
        <v>1327</v>
      </c>
      <c r="D201" s="371" t="s">
        <v>1717</v>
      </c>
      <c r="E201" s="371" t="s">
        <v>1791</v>
      </c>
      <c r="F201" s="378" t="s">
        <v>1932</v>
      </c>
      <c r="G201" s="373">
        <v>3600364690</v>
      </c>
      <c r="H201" s="374">
        <v>9450</v>
      </c>
      <c r="I201" s="379">
        <v>22206</v>
      </c>
      <c r="J201" s="418"/>
    </row>
    <row r="202" spans="1:10" ht="16.5" customHeight="1" x14ac:dyDescent="0.25">
      <c r="A202" s="369">
        <v>179</v>
      </c>
      <c r="B202" s="349">
        <v>42990</v>
      </c>
      <c r="C202" s="370" t="s">
        <v>1329</v>
      </c>
      <c r="D202" s="371" t="s">
        <v>1716</v>
      </c>
      <c r="E202" s="371" t="s">
        <v>1790</v>
      </c>
      <c r="F202" s="387" t="s">
        <v>1919</v>
      </c>
      <c r="G202" s="373">
        <v>3600368236</v>
      </c>
      <c r="H202" s="374">
        <v>200000</v>
      </c>
      <c r="I202" s="379">
        <v>22206</v>
      </c>
      <c r="J202" s="418"/>
    </row>
    <row r="203" spans="1:10" ht="16.5" customHeight="1" x14ac:dyDescent="0.25">
      <c r="A203" s="369">
        <v>180</v>
      </c>
      <c r="B203" s="349">
        <v>42990</v>
      </c>
      <c r="C203" s="370" t="s">
        <v>1330</v>
      </c>
      <c r="D203" s="371" t="s">
        <v>1917</v>
      </c>
      <c r="E203" s="371" t="s">
        <v>1918</v>
      </c>
      <c r="F203" s="387" t="s">
        <v>1919</v>
      </c>
      <c r="G203" s="373">
        <v>3600368575</v>
      </c>
      <c r="H203" s="374">
        <v>50000</v>
      </c>
      <c r="I203" s="379">
        <v>22207</v>
      </c>
      <c r="J203" s="418"/>
    </row>
    <row r="204" spans="1:10" ht="16.5" customHeight="1" x14ac:dyDescent="0.25">
      <c r="A204" s="445" t="s">
        <v>116</v>
      </c>
      <c r="B204" s="446"/>
      <c r="C204" s="446"/>
      <c r="D204" s="446"/>
      <c r="E204" s="446"/>
      <c r="F204" s="447"/>
      <c r="G204" s="373"/>
      <c r="H204" s="374">
        <f>SUM(H173:H203)</f>
        <v>5436427</v>
      </c>
      <c r="I204" s="379"/>
      <c r="J204" s="418"/>
    </row>
    <row r="205" spans="1:10" s="355" customFormat="1" ht="16.5" customHeight="1" x14ac:dyDescent="0.25">
      <c r="A205" s="347" t="s">
        <v>1</v>
      </c>
      <c r="B205" s="347" t="s">
        <v>2</v>
      </c>
      <c r="C205" s="347" t="s">
        <v>3</v>
      </c>
      <c r="D205" s="395" t="s">
        <v>4</v>
      </c>
      <c r="E205" s="396"/>
      <c r="F205" s="347" t="s">
        <v>5</v>
      </c>
      <c r="G205" s="347" t="s">
        <v>6</v>
      </c>
      <c r="H205" s="367" t="s">
        <v>7</v>
      </c>
      <c r="I205" s="347" t="s">
        <v>8</v>
      </c>
      <c r="J205" s="414" t="s">
        <v>9</v>
      </c>
    </row>
    <row r="206" spans="1:10" s="355" customFormat="1" ht="16.5" customHeight="1" x14ac:dyDescent="0.25">
      <c r="A206" s="348"/>
      <c r="B206" s="348"/>
      <c r="C206" s="348" t="s">
        <v>10</v>
      </c>
      <c r="D206" s="404" t="s">
        <v>4</v>
      </c>
      <c r="E206" s="404" t="s">
        <v>1267</v>
      </c>
      <c r="F206" s="348"/>
      <c r="G206" s="348" t="s">
        <v>11</v>
      </c>
      <c r="H206" s="368"/>
      <c r="I206" s="348" t="s">
        <v>12</v>
      </c>
      <c r="J206" s="415"/>
    </row>
    <row r="207" spans="1:10" s="355" customFormat="1" ht="16.5" customHeight="1" x14ac:dyDescent="0.25">
      <c r="A207" s="439" t="s">
        <v>118</v>
      </c>
      <c r="B207" s="440"/>
      <c r="C207" s="440"/>
      <c r="D207" s="440"/>
      <c r="E207" s="440"/>
      <c r="F207" s="441"/>
      <c r="G207" s="348"/>
      <c r="H207" s="368">
        <f>+H204</f>
        <v>5436427</v>
      </c>
      <c r="I207" s="348"/>
      <c r="J207" s="415"/>
    </row>
    <row r="208" spans="1:10" ht="16.5" customHeight="1" x14ac:dyDescent="0.25">
      <c r="A208" s="369">
        <v>181</v>
      </c>
      <c r="B208" s="349">
        <v>42990</v>
      </c>
      <c r="C208" s="370" t="s">
        <v>1331</v>
      </c>
      <c r="D208" s="371" t="s">
        <v>1697</v>
      </c>
      <c r="E208" s="371" t="s">
        <v>1395</v>
      </c>
      <c r="F208" s="378" t="s">
        <v>1932</v>
      </c>
      <c r="G208" s="373">
        <v>3600372152</v>
      </c>
      <c r="H208" s="374">
        <v>7600</v>
      </c>
      <c r="I208" s="379">
        <v>22198</v>
      </c>
      <c r="J208" s="418"/>
    </row>
    <row r="209" spans="1:10" ht="16.5" customHeight="1" x14ac:dyDescent="0.25">
      <c r="A209" s="369">
        <v>182</v>
      </c>
      <c r="B209" s="349">
        <v>42990</v>
      </c>
      <c r="C209" s="370" t="s">
        <v>1332</v>
      </c>
      <c r="D209" s="371" t="s">
        <v>1696</v>
      </c>
      <c r="E209" s="371" t="s">
        <v>1789</v>
      </c>
      <c r="F209" s="378" t="s">
        <v>1908</v>
      </c>
      <c r="G209" s="373">
        <v>3600375674</v>
      </c>
      <c r="H209" s="374">
        <v>10000</v>
      </c>
      <c r="I209" s="379">
        <v>22206</v>
      </c>
      <c r="J209" s="418"/>
    </row>
    <row r="210" spans="1:10" ht="16.5" customHeight="1" x14ac:dyDescent="0.25">
      <c r="A210" s="369">
        <v>183</v>
      </c>
      <c r="B210" s="349">
        <v>42990</v>
      </c>
      <c r="C210" s="370" t="s">
        <v>1333</v>
      </c>
      <c r="D210" s="371" t="s">
        <v>1695</v>
      </c>
      <c r="E210" s="371" t="s">
        <v>1788</v>
      </c>
      <c r="F210" s="378" t="s">
        <v>1932</v>
      </c>
      <c r="G210" s="373">
        <v>3600379250</v>
      </c>
      <c r="H210" s="374">
        <v>14100</v>
      </c>
      <c r="I210" s="379">
        <v>22198</v>
      </c>
      <c r="J210" s="418"/>
    </row>
    <row r="211" spans="1:10" ht="16.5" customHeight="1" x14ac:dyDescent="0.25">
      <c r="A211" s="369">
        <v>184</v>
      </c>
      <c r="B211" s="349">
        <v>42990</v>
      </c>
      <c r="C211" s="370" t="s">
        <v>1334</v>
      </c>
      <c r="D211" s="371" t="s">
        <v>1694</v>
      </c>
      <c r="E211" s="371" t="s">
        <v>1396</v>
      </c>
      <c r="F211" s="378" t="s">
        <v>1932</v>
      </c>
      <c r="G211" s="373">
        <v>3600379382</v>
      </c>
      <c r="H211" s="374">
        <v>4720</v>
      </c>
      <c r="I211" s="379">
        <v>22198</v>
      </c>
      <c r="J211" s="418"/>
    </row>
    <row r="212" spans="1:10" ht="16.5" customHeight="1" x14ac:dyDescent="0.25">
      <c r="A212" s="369">
        <v>185</v>
      </c>
      <c r="B212" s="349">
        <v>42990</v>
      </c>
      <c r="C212" s="370" t="s">
        <v>1335</v>
      </c>
      <c r="D212" s="371" t="s">
        <v>1693</v>
      </c>
      <c r="E212" s="371" t="s">
        <v>1787</v>
      </c>
      <c r="F212" s="378" t="s">
        <v>1932</v>
      </c>
      <c r="G212" s="373">
        <v>3600381308</v>
      </c>
      <c r="H212" s="374">
        <v>27800</v>
      </c>
      <c r="I212" s="379">
        <v>22198</v>
      </c>
      <c r="J212" s="418"/>
    </row>
    <row r="213" spans="1:10" ht="16.5" customHeight="1" x14ac:dyDescent="0.25">
      <c r="A213" s="369">
        <v>186</v>
      </c>
      <c r="B213" s="349">
        <v>42990</v>
      </c>
      <c r="C213" s="370" t="s">
        <v>1336</v>
      </c>
      <c r="D213" s="371" t="s">
        <v>1371</v>
      </c>
      <c r="E213" s="371" t="s">
        <v>1786</v>
      </c>
      <c r="F213" s="378" t="s">
        <v>1932</v>
      </c>
      <c r="G213" s="373">
        <v>3600381316</v>
      </c>
      <c r="H213" s="374">
        <v>13820</v>
      </c>
      <c r="I213" s="379">
        <v>22205</v>
      </c>
      <c r="J213" s="418"/>
    </row>
    <row r="214" spans="1:10" ht="16.5" customHeight="1" x14ac:dyDescent="0.25">
      <c r="A214" s="369">
        <v>187</v>
      </c>
      <c r="B214" s="349">
        <v>42991</v>
      </c>
      <c r="C214" s="370" t="s">
        <v>1916</v>
      </c>
      <c r="D214" s="371" t="s">
        <v>1692</v>
      </c>
      <c r="E214" s="371" t="s">
        <v>1397</v>
      </c>
      <c r="F214" s="387" t="s">
        <v>1915</v>
      </c>
      <c r="G214" s="373">
        <v>3600376436</v>
      </c>
      <c r="H214" s="374">
        <v>150000</v>
      </c>
      <c r="I214" s="379">
        <v>22206</v>
      </c>
      <c r="J214" s="418"/>
    </row>
    <row r="215" spans="1:10" ht="16.5" customHeight="1" x14ac:dyDescent="0.25">
      <c r="A215" s="369">
        <v>188</v>
      </c>
      <c r="B215" s="349">
        <v>42991</v>
      </c>
      <c r="C215" s="380" t="s">
        <v>1810</v>
      </c>
      <c r="D215" s="371" t="s">
        <v>1269</v>
      </c>
      <c r="E215" s="371" t="s">
        <v>1785</v>
      </c>
      <c r="F215" s="387" t="s">
        <v>1915</v>
      </c>
      <c r="G215" s="373">
        <v>3600376437</v>
      </c>
      <c r="H215" s="374">
        <v>50000</v>
      </c>
      <c r="I215" s="379">
        <v>22206</v>
      </c>
      <c r="J215" s="418"/>
    </row>
    <row r="216" spans="1:10" ht="16.5" customHeight="1" x14ac:dyDescent="0.25">
      <c r="A216" s="369">
        <v>189</v>
      </c>
      <c r="B216" s="349">
        <v>42992</v>
      </c>
      <c r="C216" s="380" t="s">
        <v>1811</v>
      </c>
      <c r="D216" s="371" t="s">
        <v>1691</v>
      </c>
      <c r="E216" s="371" t="s">
        <v>1784</v>
      </c>
      <c r="F216" s="378" t="s">
        <v>1932</v>
      </c>
      <c r="G216" s="373">
        <v>3600389828</v>
      </c>
      <c r="H216" s="374">
        <v>9840</v>
      </c>
      <c r="I216" s="379">
        <v>22201</v>
      </c>
      <c r="J216" s="418"/>
    </row>
    <row r="217" spans="1:10" ht="16.5" customHeight="1" x14ac:dyDescent="0.25">
      <c r="A217" s="369">
        <v>190</v>
      </c>
      <c r="B217" s="349">
        <v>42997</v>
      </c>
      <c r="C217" s="380" t="s">
        <v>1812</v>
      </c>
      <c r="D217" s="371" t="s">
        <v>1370</v>
      </c>
      <c r="E217" s="371" t="s">
        <v>1398</v>
      </c>
      <c r="F217" s="378" t="s">
        <v>1932</v>
      </c>
      <c r="G217" s="373">
        <v>3600401800</v>
      </c>
      <c r="H217" s="374">
        <v>10000</v>
      </c>
      <c r="I217" s="379">
        <v>22198</v>
      </c>
      <c r="J217" s="418"/>
    </row>
    <row r="218" spans="1:10" ht="16.5" customHeight="1" x14ac:dyDescent="0.25">
      <c r="A218" s="369">
        <v>191</v>
      </c>
      <c r="B218" s="349">
        <v>42997</v>
      </c>
      <c r="C218" s="380" t="s">
        <v>1813</v>
      </c>
      <c r="D218" s="371" t="s">
        <v>1369</v>
      </c>
      <c r="E218" s="371" t="s">
        <v>1783</v>
      </c>
      <c r="F218" s="387" t="s">
        <v>1913</v>
      </c>
      <c r="G218" s="373">
        <v>3600403859</v>
      </c>
      <c r="H218" s="374">
        <v>26990</v>
      </c>
      <c r="I218" s="379">
        <v>22210</v>
      </c>
      <c r="J218" s="418"/>
    </row>
    <row r="219" spans="1:10" ht="16.5" customHeight="1" x14ac:dyDescent="0.25">
      <c r="A219" s="369">
        <v>192</v>
      </c>
      <c r="B219" s="349">
        <v>42997</v>
      </c>
      <c r="C219" s="380" t="s">
        <v>1814</v>
      </c>
      <c r="D219" s="371" t="s">
        <v>1368</v>
      </c>
      <c r="E219" s="371" t="s">
        <v>1782</v>
      </c>
      <c r="F219" s="387" t="s">
        <v>1914</v>
      </c>
      <c r="G219" s="373">
        <v>3600403860</v>
      </c>
      <c r="H219" s="374">
        <v>8640</v>
      </c>
      <c r="I219" s="379">
        <v>22201</v>
      </c>
      <c r="J219" s="418"/>
    </row>
    <row r="220" spans="1:10" ht="16.5" customHeight="1" x14ac:dyDescent="0.25">
      <c r="A220" s="369">
        <v>193</v>
      </c>
      <c r="B220" s="349">
        <v>42998</v>
      </c>
      <c r="C220" s="380" t="s">
        <v>1815</v>
      </c>
      <c r="D220" s="371" t="s">
        <v>1350</v>
      </c>
      <c r="E220" s="371" t="s">
        <v>1781</v>
      </c>
      <c r="F220" s="387" t="s">
        <v>1926</v>
      </c>
      <c r="G220" s="373">
        <v>3600403389</v>
      </c>
      <c r="H220" s="374">
        <v>12780</v>
      </c>
      <c r="I220" s="379">
        <v>22201</v>
      </c>
      <c r="J220" s="418"/>
    </row>
    <row r="221" spans="1:10" ht="16.5" customHeight="1" x14ac:dyDescent="0.25">
      <c r="A221" s="369">
        <v>194</v>
      </c>
      <c r="B221" s="349">
        <v>42998</v>
      </c>
      <c r="C221" s="380" t="s">
        <v>1945</v>
      </c>
      <c r="D221" s="371" t="s">
        <v>1944</v>
      </c>
      <c r="E221" s="371" t="s">
        <v>1780</v>
      </c>
      <c r="F221" s="387" t="s">
        <v>1911</v>
      </c>
      <c r="G221" s="373">
        <v>3600404869</v>
      </c>
      <c r="H221" s="374">
        <v>60000</v>
      </c>
      <c r="I221" s="379">
        <v>22213</v>
      </c>
      <c r="J221" s="418"/>
    </row>
    <row r="222" spans="1:10" ht="16.5" customHeight="1" x14ac:dyDescent="0.25">
      <c r="A222" s="369">
        <v>195</v>
      </c>
      <c r="B222" s="349">
        <v>42998</v>
      </c>
      <c r="C222" s="380" t="s">
        <v>1804</v>
      </c>
      <c r="D222" s="371" t="s">
        <v>140</v>
      </c>
      <c r="E222" s="371" t="s">
        <v>1779</v>
      </c>
      <c r="F222" s="387" t="s">
        <v>1910</v>
      </c>
      <c r="G222" s="373">
        <v>3600406509</v>
      </c>
      <c r="H222" s="374">
        <v>59800</v>
      </c>
      <c r="I222" s="379">
        <v>22210</v>
      </c>
      <c r="J222" s="418"/>
    </row>
    <row r="223" spans="1:10" ht="16.5" customHeight="1" x14ac:dyDescent="0.25">
      <c r="A223" s="369">
        <v>196</v>
      </c>
      <c r="B223" s="349">
        <v>42998</v>
      </c>
      <c r="C223" s="380" t="s">
        <v>1805</v>
      </c>
      <c r="D223" s="371" t="s">
        <v>1367</v>
      </c>
      <c r="E223" s="371" t="s">
        <v>1778</v>
      </c>
      <c r="F223" s="387" t="s">
        <v>1912</v>
      </c>
      <c r="G223" s="373">
        <v>3600406512</v>
      </c>
      <c r="H223" s="374">
        <v>21000</v>
      </c>
      <c r="I223" s="379">
        <v>22204</v>
      </c>
      <c r="J223" s="418"/>
    </row>
    <row r="224" spans="1:10" ht="16.5" customHeight="1" x14ac:dyDescent="0.25">
      <c r="A224" s="369">
        <v>197</v>
      </c>
      <c r="B224" s="349">
        <v>43003</v>
      </c>
      <c r="C224" s="380" t="s">
        <v>1806</v>
      </c>
      <c r="D224" s="371" t="s">
        <v>1689</v>
      </c>
      <c r="E224" s="371" t="s">
        <v>1777</v>
      </c>
      <c r="F224" s="387" t="s">
        <v>1932</v>
      </c>
      <c r="G224" s="373">
        <v>3600380232</v>
      </c>
      <c r="H224" s="374">
        <v>10000</v>
      </c>
      <c r="I224" s="379">
        <v>22206</v>
      </c>
      <c r="J224" s="418"/>
    </row>
    <row r="225" spans="1:10" ht="16.5" customHeight="1" x14ac:dyDescent="0.25">
      <c r="A225" s="369">
        <v>198</v>
      </c>
      <c r="B225" s="349">
        <v>43003</v>
      </c>
      <c r="C225" s="380" t="s">
        <v>1807</v>
      </c>
      <c r="D225" s="371" t="s">
        <v>1366</v>
      </c>
      <c r="E225" s="371" t="s">
        <v>1399</v>
      </c>
      <c r="F225" s="387" t="s">
        <v>1932</v>
      </c>
      <c r="G225" s="373">
        <v>3600413593</v>
      </c>
      <c r="H225" s="374">
        <v>4082</v>
      </c>
      <c r="I225" s="379">
        <v>22206</v>
      </c>
      <c r="J225" s="418"/>
    </row>
    <row r="226" spans="1:10" ht="16.5" customHeight="1" x14ac:dyDescent="0.25">
      <c r="A226" s="369">
        <v>199</v>
      </c>
      <c r="B226" s="349">
        <v>43004</v>
      </c>
      <c r="C226" s="380" t="s">
        <v>1808</v>
      </c>
      <c r="D226" s="371" t="s">
        <v>1365</v>
      </c>
      <c r="E226" s="371" t="s">
        <v>1776</v>
      </c>
      <c r="F226" s="387" t="s">
        <v>1909</v>
      </c>
      <c r="G226" s="373">
        <v>3600401036</v>
      </c>
      <c r="H226" s="374">
        <v>88900</v>
      </c>
      <c r="I226" s="379">
        <v>22216</v>
      </c>
      <c r="J226" s="418"/>
    </row>
    <row r="227" spans="1:10" ht="16.5" customHeight="1" x14ac:dyDescent="0.25">
      <c r="A227" s="369">
        <v>200</v>
      </c>
      <c r="B227" s="349">
        <v>43006</v>
      </c>
      <c r="C227" s="380" t="s">
        <v>1809</v>
      </c>
      <c r="D227" s="371" t="s">
        <v>1364</v>
      </c>
      <c r="E227" s="371" t="s">
        <v>1400</v>
      </c>
      <c r="F227" s="387" t="s">
        <v>1936</v>
      </c>
      <c r="G227" s="373">
        <v>3600391303</v>
      </c>
      <c r="H227" s="374">
        <v>13444</v>
      </c>
      <c r="I227" s="379">
        <v>22222</v>
      </c>
      <c r="J227" s="418"/>
    </row>
    <row r="228" spans="1:10" s="403" customFormat="1" ht="16.5" customHeight="1" x14ac:dyDescent="0.25">
      <c r="A228" s="369">
        <v>201</v>
      </c>
      <c r="B228" s="349">
        <v>43006</v>
      </c>
      <c r="C228" s="370" t="s">
        <v>1337</v>
      </c>
      <c r="D228" s="371" t="s">
        <v>1774</v>
      </c>
      <c r="E228" s="371" t="s">
        <v>1775</v>
      </c>
      <c r="F228" s="378" t="s">
        <v>1906</v>
      </c>
      <c r="G228" s="373">
        <v>3600432818</v>
      </c>
      <c r="H228" s="374">
        <v>144040</v>
      </c>
      <c r="I228" s="379">
        <v>22227</v>
      </c>
      <c r="J228" s="418"/>
    </row>
    <row r="229" spans="1:10" ht="16.5" customHeight="1" x14ac:dyDescent="0.25">
      <c r="A229" s="369">
        <v>202</v>
      </c>
      <c r="B229" s="349">
        <v>43007</v>
      </c>
      <c r="C229" s="370" t="s">
        <v>1338</v>
      </c>
      <c r="D229" s="371" t="s">
        <v>1688</v>
      </c>
      <c r="E229" s="371" t="s">
        <v>1401</v>
      </c>
      <c r="F229" s="378" t="s">
        <v>1940</v>
      </c>
      <c r="G229" s="373">
        <v>3600436354</v>
      </c>
      <c r="H229" s="374">
        <v>285000</v>
      </c>
      <c r="I229" s="379">
        <v>22248</v>
      </c>
      <c r="J229" s="418"/>
    </row>
    <row r="230" spans="1:10" ht="16.5" customHeight="1" x14ac:dyDescent="0.25">
      <c r="A230" s="369">
        <v>203</v>
      </c>
      <c r="B230" s="349">
        <v>43007</v>
      </c>
      <c r="C230" s="370" t="s">
        <v>1339</v>
      </c>
      <c r="D230" s="371" t="s">
        <v>1363</v>
      </c>
      <c r="E230" s="371" t="s">
        <v>1773</v>
      </c>
      <c r="F230" s="378" t="s">
        <v>1940</v>
      </c>
      <c r="G230" s="373">
        <v>3600438015</v>
      </c>
      <c r="H230" s="374">
        <v>102000</v>
      </c>
      <c r="I230" s="379">
        <v>22248</v>
      </c>
      <c r="J230" s="418"/>
    </row>
    <row r="231" spans="1:10" ht="16.5" customHeight="1" x14ac:dyDescent="0.25">
      <c r="A231" s="369">
        <v>204</v>
      </c>
      <c r="B231" s="349">
        <v>43007</v>
      </c>
      <c r="C231" s="370" t="s">
        <v>1340</v>
      </c>
      <c r="D231" s="371" t="s">
        <v>1362</v>
      </c>
      <c r="E231" s="371" t="s">
        <v>1402</v>
      </c>
      <c r="F231" s="378" t="s">
        <v>1940</v>
      </c>
      <c r="G231" s="373">
        <v>3600439117</v>
      </c>
      <c r="H231" s="374">
        <v>190000</v>
      </c>
      <c r="I231" s="379">
        <v>22248</v>
      </c>
      <c r="J231" s="418"/>
    </row>
    <row r="232" spans="1:10" ht="16.5" customHeight="1" x14ac:dyDescent="0.25">
      <c r="A232" s="444" t="s">
        <v>116</v>
      </c>
      <c r="B232" s="444"/>
      <c r="C232" s="444"/>
      <c r="D232" s="444"/>
      <c r="E232" s="444"/>
      <c r="F232" s="444"/>
      <c r="G232" s="405"/>
      <c r="H232" s="406">
        <f>SUM(H207:H231)</f>
        <v>6760983</v>
      </c>
      <c r="I232" s="405"/>
      <c r="J232" s="423"/>
    </row>
    <row r="233" spans="1:10" ht="15.75" x14ac:dyDescent="0.25">
      <c r="D233" s="407"/>
      <c r="F233" s="409"/>
      <c r="G233" s="410"/>
      <c r="H233" s="411"/>
    </row>
    <row r="234" spans="1:10" ht="15.75" x14ac:dyDescent="0.25">
      <c r="A234" s="443"/>
      <c r="B234" s="443"/>
      <c r="C234" s="443"/>
      <c r="D234" s="443"/>
      <c r="E234" s="443"/>
      <c r="F234" s="443"/>
      <c r="G234" s="443"/>
      <c r="H234" s="443"/>
      <c r="I234" s="443"/>
      <c r="J234" s="443"/>
    </row>
    <row r="235" spans="1:10" ht="15.75" x14ac:dyDescent="0.25">
      <c r="D235" s="407"/>
      <c r="F235" s="409"/>
      <c r="G235" s="410"/>
      <c r="H235" s="411"/>
    </row>
    <row r="236" spans="1:10" ht="15.75" x14ac:dyDescent="0.25">
      <c r="D236" s="407"/>
      <c r="E236" s="412"/>
      <c r="F236" s="409"/>
      <c r="G236" s="410"/>
      <c r="H236" s="411"/>
    </row>
    <row r="237" spans="1:10" ht="15.75" x14ac:dyDescent="0.25">
      <c r="D237" s="407"/>
      <c r="F237" s="409"/>
      <c r="G237" s="410"/>
      <c r="H237" s="411"/>
    </row>
    <row r="238" spans="1:10" ht="15.75" x14ac:dyDescent="0.25">
      <c r="D238" s="407"/>
      <c r="F238" s="409"/>
      <c r="G238" s="410"/>
      <c r="H238" s="411"/>
    </row>
    <row r="239" spans="1:10" ht="15.75" x14ac:dyDescent="0.25">
      <c r="D239" s="407"/>
      <c r="F239" s="409"/>
      <c r="G239" s="410"/>
      <c r="H239" s="411"/>
    </row>
    <row r="240" spans="1:10" ht="15.75" x14ac:dyDescent="0.25">
      <c r="D240" s="407"/>
      <c r="F240" s="409"/>
      <c r="G240" s="410"/>
      <c r="H240" s="411"/>
    </row>
    <row r="241" spans="4:8" ht="15.75" x14ac:dyDescent="0.25">
      <c r="D241" s="407"/>
      <c r="F241" s="409"/>
      <c r="G241" s="410"/>
      <c r="H241" s="411"/>
    </row>
    <row r="242" spans="4:8" ht="15.75" x14ac:dyDescent="0.25">
      <c r="D242" s="407"/>
      <c r="F242" s="409"/>
      <c r="G242" s="410"/>
      <c r="H242" s="411"/>
    </row>
    <row r="243" spans="4:8" ht="15.75" x14ac:dyDescent="0.25">
      <c r="D243" s="407"/>
      <c r="F243" s="409"/>
      <c r="G243" s="410"/>
      <c r="H243" s="411"/>
    </row>
    <row r="244" spans="4:8" ht="15.75" x14ac:dyDescent="0.25">
      <c r="D244" s="407"/>
      <c r="F244" s="409"/>
      <c r="G244" s="410"/>
      <c r="H244" s="411"/>
    </row>
    <row r="245" spans="4:8" ht="15.75" x14ac:dyDescent="0.25">
      <c r="D245" s="407"/>
      <c r="F245" s="409"/>
      <c r="G245" s="410"/>
      <c r="H245" s="411"/>
    </row>
    <row r="246" spans="4:8" ht="15.75" x14ac:dyDescent="0.25">
      <c r="D246" s="407"/>
      <c r="F246" s="409"/>
      <c r="G246" s="410"/>
      <c r="H246" s="411"/>
    </row>
    <row r="247" spans="4:8" ht="15.75" x14ac:dyDescent="0.25">
      <c r="D247" s="407"/>
      <c r="F247" s="409"/>
      <c r="G247" s="410"/>
      <c r="H247" s="411"/>
    </row>
    <row r="248" spans="4:8" ht="15.75" x14ac:dyDescent="0.25">
      <c r="D248" s="407"/>
      <c r="F248" s="409"/>
      <c r="G248" s="410"/>
      <c r="H248" s="411"/>
    </row>
    <row r="249" spans="4:8" ht="15.75" x14ac:dyDescent="0.25">
      <c r="D249" s="407"/>
      <c r="F249" s="409"/>
      <c r="G249" s="410"/>
      <c r="H249" s="411"/>
    </row>
    <row r="250" spans="4:8" ht="15.75" x14ac:dyDescent="0.25">
      <c r="D250" s="407"/>
      <c r="F250" s="409"/>
      <c r="G250" s="410"/>
      <c r="H250" s="411"/>
    </row>
    <row r="251" spans="4:8" ht="15.75" x14ac:dyDescent="0.25">
      <c r="D251" s="407"/>
      <c r="F251" s="409"/>
      <c r="G251" s="410"/>
      <c r="H251" s="411"/>
    </row>
    <row r="252" spans="4:8" ht="15.75" x14ac:dyDescent="0.25">
      <c r="D252" s="407"/>
      <c r="F252" s="409"/>
      <c r="G252" s="410"/>
      <c r="H252" s="411"/>
    </row>
  </sheetData>
  <mergeCells count="15">
    <mergeCell ref="A207:F207"/>
    <mergeCell ref="A1:J1"/>
    <mergeCell ref="A234:J234"/>
    <mergeCell ref="A232:F232"/>
    <mergeCell ref="A34:F34"/>
    <mergeCell ref="A37:F37"/>
    <mergeCell ref="A68:F68"/>
    <mergeCell ref="A71:F71"/>
    <mergeCell ref="A102:F102"/>
    <mergeCell ref="A105:F105"/>
    <mergeCell ref="A136:F136"/>
    <mergeCell ref="A139:F139"/>
    <mergeCell ref="A170:F170"/>
    <mergeCell ref="A173:F173"/>
    <mergeCell ref="A204:F204"/>
  </mergeCells>
  <pageMargins left="0" right="0" top="0.19685039370078741" bottom="0.19685039370078741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Sheet1</vt:lpstr>
      <vt:lpstr>Sheet4</vt:lpstr>
      <vt:lpstr>Sheet5</vt:lpstr>
      <vt:lpstr>ใช้ 2</vt:lpstr>
      <vt:lpstr>ใช้ 1</vt:lpstr>
      <vt:lpstr>ใหม่</vt:lpstr>
      <vt:lpstr>เรียงวันที่</vt:lpstr>
      <vt:lpstr>สค</vt:lpstr>
      <vt:lpstr>ทะเบียนลก</vt:lpstr>
      <vt:lpstr>Sheet2</vt:lpstr>
      <vt:lpstr>ลนคงเหลือ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</dc:creator>
  <cp:lastModifiedBy>Chotika</cp:lastModifiedBy>
  <cp:lastPrinted>2017-10-25T06:22:40Z</cp:lastPrinted>
  <dcterms:created xsi:type="dcterms:W3CDTF">2017-07-31T12:20:08Z</dcterms:created>
  <dcterms:modified xsi:type="dcterms:W3CDTF">2017-10-25T12:36:58Z</dcterms:modified>
</cp:coreProperties>
</file>