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480" windowWidth="20490" windowHeight="7320"/>
  </bookViews>
  <sheets>
    <sheet name="อาหารกลางวัน" sheetId="1" r:id="rId1"/>
    <sheet name="Sheet2" sheetId="2" r:id="rId2"/>
    <sheet name="Sheet3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27" i="1" l="1"/>
  <c r="U49" i="1" l="1"/>
  <c r="U48" i="1"/>
  <c r="U64" i="1" l="1"/>
  <c r="U63" i="1" l="1"/>
  <c r="U54" i="1" l="1"/>
  <c r="U53" i="1" l="1"/>
  <c r="U52" i="1"/>
  <c r="U47" i="1" l="1"/>
  <c r="U43" i="1" l="1"/>
  <c r="U42" i="1" l="1"/>
  <c r="U36" i="1" l="1"/>
  <c r="U28" i="1"/>
  <c r="U26" i="1" l="1"/>
  <c r="U14" i="1"/>
  <c r="U11" i="1" l="1"/>
  <c r="A7" i="2" l="1"/>
  <c r="K64" i="1" l="1"/>
  <c r="U6" i="1" l="1"/>
  <c r="U57" i="1" l="1"/>
  <c r="K48" i="1" l="1"/>
  <c r="K46" i="1" l="1"/>
  <c r="U13" i="1" l="1"/>
  <c r="U72" i="1" s="1"/>
</calcChain>
</file>

<file path=xl/sharedStrings.xml><?xml version="1.0" encoding="utf-8"?>
<sst xmlns="http://schemas.openxmlformats.org/spreadsheetml/2006/main" count="273" uniqueCount="159">
  <si>
    <t>ที่</t>
  </si>
  <si>
    <t>โรงเรียน</t>
  </si>
  <si>
    <t>พื้นที่ตั้ง</t>
  </si>
  <si>
    <t>ขนาดร.ร.</t>
  </si>
  <si>
    <t>พื้นที่(ไร่/งาน)</t>
  </si>
  <si>
    <t xml:space="preserve"> นักเรียน(คน)</t>
  </si>
  <si>
    <t xml:space="preserve">     โครงการ/กิจกรรมที่ขอรับการสนับสนุน</t>
  </si>
  <si>
    <t>ลักษณะโครงการ</t>
  </si>
  <si>
    <t xml:space="preserve">     การขอรับการสนับสนุนโครงการ/กิจกรรม</t>
  </si>
  <si>
    <t xml:space="preserve">     ผลการวิเคราะห์โครงการ/กิจกรรม</t>
  </si>
  <si>
    <t>งบที่อนุมัติรายโรงเรียน</t>
  </si>
  <si>
    <t>พท.ทั้งหมด</t>
  </si>
  <si>
    <t>พท.เกษตร</t>
  </si>
  <si>
    <t>อนุบาล</t>
  </si>
  <si>
    <t>ประถม</t>
  </si>
  <si>
    <t>มัธยม</t>
  </si>
  <si>
    <t>รวม</t>
  </si>
  <si>
    <t>โครงการ/กิจกรรม</t>
  </si>
  <si>
    <t>ใหม่</t>
  </si>
  <si>
    <t>ต่อเนื่อง</t>
  </si>
  <si>
    <t>จำนวน/หน่วยนับ</t>
  </si>
  <si>
    <t>งบวัสดุ/อุปกรณ์ (บาท)</t>
  </si>
  <si>
    <t>งบอาหาร/วัคซีน</t>
  </si>
  <si>
    <t>งบโรงเรือน/ลงทุน</t>
  </si>
  <si>
    <t>รวมงบที่ขอ</t>
  </si>
  <si>
    <t>รวมงบที่อนุมัติ</t>
  </si>
  <si>
    <t xml:space="preserve">สพป........................... </t>
  </si>
  <si>
    <t>รหัส OBEC</t>
  </si>
  <si>
    <t>ภาวะทุพโภชนาการของนักเรียน</t>
  </si>
  <si>
    <t>จำนวนักเรียน</t>
  </si>
  <si>
    <t>รวมเงินทั้งสิ้น</t>
  </si>
  <si>
    <t>ตารางข้อมูลและการวิเคราะห์โครงการส่งเสริมผลผลิตเพื่ออาหารนักเรียนในโรงเรียน</t>
  </si>
  <si>
    <t>บ้านละทาย</t>
  </si>
  <si>
    <t xml:space="preserve">เลี้ยงไก่พันธ์ไข่ </t>
  </si>
  <si>
    <t>ü</t>
  </si>
  <si>
    <t>บ้านโนนงาม</t>
  </si>
  <si>
    <t>18  ไร่ 2 งาน 70 ตารางวา</t>
  </si>
  <si>
    <t>1 ไร่ 2 งาน</t>
  </si>
  <si>
    <t>-</t>
  </si>
  <si>
    <t>กิจกรรมปลูกผักกางมุ้ง</t>
  </si>
  <si>
    <t>/</t>
  </si>
  <si>
    <t>1  หลัง</t>
  </si>
  <si>
    <t>กิจกรรมเลี้ยงปลาดุกในบ่อซีเมนต์</t>
  </si>
  <si>
    <t>1  บ่อ</t>
  </si>
  <si>
    <t>กิจกรรมเลี้ยงกบในบ่อดิน</t>
  </si>
  <si>
    <t>กิจกรรมการเพาะเห็ด</t>
  </si>
  <si>
    <t>บ้านหนองแคนหนองเทา</t>
  </si>
  <si>
    <t>ปกติ</t>
  </si>
  <si>
    <t>เล็ก</t>
  </si>
  <si>
    <t>1 งาน</t>
  </si>
  <si>
    <t>บ้านสร้างสะแบง</t>
  </si>
  <si>
    <t>กลาง</t>
  </si>
  <si>
    <t>3 ไร่</t>
  </si>
  <si>
    <t>เลี้ยงปลาดุก</t>
  </si>
  <si>
    <t>⁄</t>
  </si>
  <si>
    <t>4 ไร่ 3 งาน</t>
  </si>
  <si>
    <t>216 ตรว.</t>
  </si>
  <si>
    <t>บ้านโพนทรายโนนเรือ</t>
  </si>
  <si>
    <t>บ้านบก</t>
  </si>
  <si>
    <t>เลี้ยงไก่ไข่</t>
  </si>
  <si>
    <t>P</t>
  </si>
  <si>
    <t>3ไร่</t>
  </si>
  <si>
    <t>เลี้ยงปลาในบ่อซีเมนต์</t>
  </si>
  <si>
    <t>เพาะเห็ด</t>
  </si>
  <si>
    <t>บ้านเสมอใจหนองสะลาม</t>
  </si>
  <si>
    <t>6 ไร่</t>
  </si>
  <si>
    <t>3 งาน</t>
  </si>
  <si>
    <t>เลี้ยงไก่ไข่เพื่ออาหารกลางวันนักเรียน</t>
  </si>
  <si>
    <t>บ้านสะพุง</t>
  </si>
  <si>
    <t>นอกเมือง</t>
  </si>
  <si>
    <t>4ไร่</t>
  </si>
  <si>
    <t>100 ตัว</t>
  </si>
  <si>
    <t>การเพาะเห็ด</t>
  </si>
  <si>
    <t>โรงเรียนบ้านผึ้ง(มธุลีห์ประชาสรรค์)</t>
  </si>
  <si>
    <t>ใหญ่</t>
  </si>
  <si>
    <t>2ไร่</t>
  </si>
  <si>
    <t>ปลูกผักสวนครัว</t>
  </si>
  <si>
    <t>เลี้ยงกบ</t>
  </si>
  <si>
    <t>โรงเรียนบ้านเจ้าทุ่ง</t>
  </si>
  <si>
    <t>12ไร่11ตารางวา</t>
  </si>
  <si>
    <t>เลี้ยงปลาดุกในบ่อดิน</t>
  </si>
  <si>
    <t>50 ตัว</t>
  </si>
  <si>
    <t>การเลี้ยงไก่พันธุ์ไข่</t>
  </si>
  <si>
    <t>√</t>
  </si>
  <si>
    <t>บ้านพันลำ</t>
  </si>
  <si>
    <t>การเลี้ยงไก่ไข่</t>
  </si>
  <si>
    <t>บ้านจาน</t>
  </si>
  <si>
    <t>9 ไร่</t>
  </si>
  <si>
    <t>1 ไร่</t>
  </si>
  <si>
    <t>บ้านเจี่ย</t>
  </si>
  <si>
    <t>32 ไร่</t>
  </si>
  <si>
    <t xml:space="preserve"> </t>
  </si>
  <si>
    <t>1000 ตัว</t>
  </si>
  <si>
    <t xml:space="preserve"> -</t>
  </si>
  <si>
    <t>บ้านหนองอีกว่าง</t>
  </si>
  <si>
    <t>เลี้ยงปลาในบ่อดิน</t>
  </si>
  <si>
    <t>บ้านคูบ</t>
  </si>
  <si>
    <t>19ไร่</t>
  </si>
  <si>
    <t>20ไร่</t>
  </si>
  <si>
    <t>1.ผักกางมุ้งโครงสร้างมาตรฐานขนาด6*18=108ตรม</t>
  </si>
  <si>
    <t>3หลัง</t>
  </si>
  <si>
    <t>200/ตร.ม.</t>
  </si>
  <si>
    <t>2.การปลูกมะนาวในท่อบ่อซีเมนต์</t>
  </si>
  <si>
    <t>70ต้น</t>
  </si>
  <si>
    <t>500บาท/ชุด</t>
  </si>
  <si>
    <t>3.เลี้ยงปลาดุกในบ่อซีเมนต์</t>
  </si>
  <si>
    <t>2,000ตัว</t>
  </si>
  <si>
    <t>2บาท/ตัว</t>
  </si>
  <si>
    <t>7บาท/ตัว</t>
  </si>
  <si>
    <t>บ้านเลิงแฝกโพนทองพัฒนา</t>
  </si>
  <si>
    <t>8/3</t>
  </si>
  <si>
    <t>โรงเรียนบ้านหนองหญ้าปล้อง</t>
  </si>
  <si>
    <t>8 ไร่</t>
  </si>
  <si>
    <t>บ้านโนนหนองสิม</t>
  </si>
  <si>
    <t>200ตารางวา</t>
  </si>
  <si>
    <t>บ้านยางน้อยสามัคคี</t>
  </si>
  <si>
    <t>โรงเรียนบ้านโนนสว่าง</t>
  </si>
  <si>
    <t>ขาด</t>
  </si>
  <si>
    <t>บ้านขาม</t>
  </si>
  <si>
    <t>การเลี้ยงปลาสวาย</t>
  </si>
  <si>
    <t>พยุห์</t>
  </si>
  <si>
    <t>โรงเรียนบ้านหนองคู</t>
  </si>
  <si>
    <t>บ้านหนองจิกเหล่าเชือก</t>
  </si>
  <si>
    <t>บ้านกะวัน</t>
  </si>
  <si>
    <t>15 แปลง</t>
  </si>
  <si>
    <t>โรงเรียนบ้านสร้างหว้า</t>
  </si>
  <si>
    <t xml:space="preserve">กองทุนเพื่อโครงการอาหารกลางวัน ปี 2560 สำนักพัฒนากิจกรรมนักเรียน สำนักงานคณะกรรมการการศึกษาขั้นพื้นฐาน  กระทรวงศึกษาธิการ </t>
  </si>
  <si>
    <t>บ้านป่าไร่</t>
  </si>
  <si>
    <t>โรงเรียนบ้านขี้เหล็ก(อสพป.40)</t>
  </si>
  <si>
    <t>1.1 เลี้ยงปลาดุกในบ่อพลาสติก</t>
  </si>
  <si>
    <t>1 บ่อ</t>
  </si>
  <si>
    <t>1.2 เลี้ยงกบ</t>
  </si>
  <si>
    <t>1.3 เลี้ยงไก่</t>
  </si>
  <si>
    <t>1.4 ปลูกผักสวนครัว</t>
  </si>
  <si>
    <t>1 แห่ง</t>
  </si>
  <si>
    <t>6 แปลง</t>
  </si>
  <si>
    <t>การปลูกผักสวนครัว</t>
  </si>
  <si>
    <t>บ้านหนองถ่ม(กร.)</t>
  </si>
  <si>
    <t>บ้านยางน้อยตองปิด</t>
  </si>
  <si>
    <t>บ้านนาดี</t>
  </si>
  <si>
    <t>530106</t>
  </si>
  <si>
    <t>65</t>
  </si>
  <si>
    <t>ปลูกมะนาว</t>
  </si>
  <si>
    <t>30 ต้น</t>
  </si>
  <si>
    <t>10 แปลง</t>
  </si>
  <si>
    <t>2,000 ก้อน</t>
  </si>
  <si>
    <t>ส่งเสริมผลผลิตเพื่ออาหารกลางวัน(เลี้ยงไก่ไข่)</t>
  </si>
  <si>
    <t>เลี้ยงไก่พันธุ์ไข่</t>
  </si>
  <si>
    <t>การเลี้ยงปลาดุก</t>
  </si>
  <si>
    <t>การเลี้ยงกบ</t>
  </si>
  <si>
    <t>500 ก้อน</t>
  </si>
  <si>
    <t>800 ตัว</t>
  </si>
  <si>
    <t>บ้านยางเครือ</t>
  </si>
  <si>
    <t>ปลูกผักกางมุ้ง</t>
  </si>
  <si>
    <t>เลี้ยงกบในบ่อดิน</t>
  </si>
  <si>
    <t>10  ตัว</t>
  </si>
  <si>
    <t>ผักสวนครัว</t>
  </si>
  <si>
    <t>2โรงเรือน</t>
  </si>
  <si>
    <t>1,000 ก้อน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</si>
</sst>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name val="TH SarabunPSK"/>
      <family val="2"/>
    </font>
    <font>
      <u/>
      <sz val="11"/>
      <color theme="10"/>
      <name val="Tahoma"/>
      <family val="2"/>
      <charset val="222"/>
      <scheme val="minor"/>
    </font>
    <font>
      <u/>
      <sz val="11"/>
      <color theme="1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Angsana New"/>
      <family val="1"/>
    </font>
    <font>
      <sz val="14"/>
      <color rgb="FFFF0000"/>
      <name val="Angsana New"/>
      <family val="1"/>
    </font>
    <font>
      <sz val="16"/>
      <color theme="1"/>
      <name val="TH SarabunPSK"/>
      <family val="2"/>
    </font>
    <font>
      <sz val="14"/>
      <name val="Angsana New"/>
      <family val="1"/>
    </font>
    <font>
      <sz val="14"/>
      <name val="Wingdings 2"/>
      <family val="1"/>
      <charset val="2"/>
    </font>
    <font>
      <b/>
      <sz val="14"/>
      <name val="Angsana New"/>
      <family val="1"/>
    </font>
    <font>
      <sz val="14"/>
      <name val="Wingdings"/>
      <charset val="2"/>
    </font>
    <font>
      <sz val="14"/>
      <name val="Tahoma"/>
      <family val="2"/>
    </font>
    <font>
      <sz val="16"/>
      <color rgb="FFFF0000"/>
      <name val="TH SarabunPSK"/>
      <family val="2"/>
    </font>
    <font>
      <sz val="3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87">
    <xf numFmtId="0" fontId="0" fillId="0" borderId="0" xfId="0"/>
    <xf numFmtId="0" fontId="3" fillId="0" borderId="5" xfId="0" applyFont="1" applyFill="1" applyBorder="1" applyAlignment="1">
      <alignment horizontal="center" shrinkToFit="1"/>
    </xf>
    <xf numFmtId="0" fontId="2" fillId="0" borderId="5" xfId="0" applyFont="1" applyFill="1" applyBorder="1" applyAlignment="1">
      <alignment horizontal="center" shrinkToFit="1"/>
    </xf>
    <xf numFmtId="0" fontId="2" fillId="0" borderId="5" xfId="0" applyFont="1" applyFill="1" applyBorder="1" applyAlignment="1">
      <alignment horizontal="left" shrinkToFit="1"/>
    </xf>
    <xf numFmtId="0" fontId="3" fillId="0" borderId="5" xfId="0" applyFont="1" applyFill="1" applyBorder="1" applyAlignment="1">
      <alignment horizontal="left" shrinkToFit="1"/>
    </xf>
    <xf numFmtId="0" fontId="7" fillId="0" borderId="0" xfId="0" applyFont="1"/>
    <xf numFmtId="0" fontId="8" fillId="0" borderId="5" xfId="0" applyFont="1" applyFill="1" applyBorder="1" applyAlignment="1">
      <alignment horizontal="center" shrinkToFit="1"/>
    </xf>
    <xf numFmtId="0" fontId="8" fillId="0" borderId="5" xfId="0" applyNumberFormat="1" applyFont="1" applyFill="1" applyBorder="1" applyAlignment="1">
      <alignment horizontal="right" textRotation="90" shrinkToFit="1"/>
    </xf>
    <xf numFmtId="1" fontId="8" fillId="0" borderId="5" xfId="0" applyNumberFormat="1" applyFont="1" applyFill="1" applyBorder="1" applyAlignment="1">
      <alignment horizontal="right" textRotation="90" shrinkToFit="1"/>
    </xf>
    <xf numFmtId="0" fontId="8" fillId="0" borderId="5" xfId="0" applyFont="1" applyFill="1" applyBorder="1" applyAlignment="1">
      <alignment horizontal="right" textRotation="90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textRotation="90" shrinkToFit="1"/>
    </xf>
    <xf numFmtId="3" fontId="8" fillId="0" borderId="5" xfId="1" applyNumberFormat="1" applyFont="1" applyFill="1" applyBorder="1" applyAlignment="1">
      <alignment horizontal="center" textRotation="90" shrinkToFit="1"/>
    </xf>
    <xf numFmtId="3" fontId="8" fillId="0" borderId="5" xfId="0" applyNumberFormat="1" applyFont="1" applyFill="1" applyBorder="1" applyAlignment="1">
      <alignment horizontal="center" textRotation="90" shrinkToFit="1"/>
    </xf>
    <xf numFmtId="187" fontId="8" fillId="0" borderId="5" xfId="1" applyNumberFormat="1" applyFont="1" applyFill="1" applyBorder="1" applyAlignment="1">
      <alignment horizontal="right" textRotation="90" shrinkToFit="1"/>
    </xf>
    <xf numFmtId="187" fontId="8" fillId="0" borderId="5" xfId="1" applyNumberFormat="1" applyFont="1" applyFill="1" applyBorder="1" applyAlignment="1">
      <alignment textRotation="90" shrinkToFit="1"/>
    </xf>
    <xf numFmtId="0" fontId="8" fillId="0" borderId="5" xfId="0" applyFont="1" applyFill="1" applyBorder="1" applyAlignment="1">
      <alignment textRotation="90" shrinkToFit="1"/>
    </xf>
    <xf numFmtId="0" fontId="3" fillId="2" borderId="5" xfId="0" applyFont="1" applyFill="1" applyBorder="1" applyAlignment="1">
      <alignment horizontal="right" shrinkToFit="1"/>
    </xf>
    <xf numFmtId="1" fontId="3" fillId="2" borderId="5" xfId="0" applyNumberFormat="1" applyFont="1" applyFill="1" applyBorder="1" applyAlignment="1">
      <alignment horizontal="right" shrinkToFit="1"/>
    </xf>
    <xf numFmtId="0" fontId="3" fillId="2" borderId="5" xfId="0" applyFont="1" applyFill="1" applyBorder="1" applyAlignment="1">
      <alignment shrinkToFit="1"/>
    </xf>
    <xf numFmtId="0" fontId="3" fillId="2" borderId="5" xfId="0" applyFont="1" applyFill="1" applyBorder="1" applyAlignment="1">
      <alignment horizontal="left" shrinkToFit="1"/>
    </xf>
    <xf numFmtId="3" fontId="3" fillId="2" borderId="5" xfId="1" applyNumberFormat="1" applyFont="1" applyFill="1" applyBorder="1" applyAlignment="1">
      <alignment shrinkToFit="1"/>
    </xf>
    <xf numFmtId="3" fontId="3" fillId="2" borderId="5" xfId="0" applyNumberFormat="1" applyFont="1" applyFill="1" applyBorder="1" applyAlignment="1">
      <alignment shrinkToFit="1"/>
    </xf>
    <xf numFmtId="0" fontId="3" fillId="3" borderId="5" xfId="0" applyFont="1" applyFill="1" applyBorder="1" applyAlignment="1">
      <alignment horizontal="right" shrinkToFit="1"/>
    </xf>
    <xf numFmtId="0" fontId="10" fillId="0" borderId="0" xfId="0" applyFont="1"/>
    <xf numFmtId="0" fontId="3" fillId="3" borderId="5" xfId="0" applyFont="1" applyFill="1" applyBorder="1" applyAlignment="1">
      <alignment horizontal="center" shrinkToFit="1"/>
    </xf>
    <xf numFmtId="0" fontId="7" fillId="0" borderId="0" xfId="0" applyFont="1" applyAlignment="1">
      <alignment horizontal="left"/>
    </xf>
    <xf numFmtId="3" fontId="2" fillId="0" borderId="5" xfId="0" applyNumberFormat="1" applyFont="1" applyFill="1" applyBorder="1" applyAlignment="1">
      <alignment horizontal="right" shrinkToFit="1"/>
    </xf>
    <xf numFmtId="0" fontId="2" fillId="0" borderId="5" xfId="0" applyFont="1" applyFill="1" applyBorder="1" applyAlignment="1">
      <alignment horizontal="right" shrinkToFit="1"/>
    </xf>
    <xf numFmtId="3" fontId="2" fillId="0" borderId="5" xfId="1" applyNumberFormat="1" applyFont="1" applyFill="1" applyBorder="1" applyAlignment="1">
      <alignment horizontal="right" shrinkToFit="1"/>
    </xf>
    <xf numFmtId="0" fontId="3" fillId="0" borderId="5" xfId="0" applyFont="1" applyFill="1" applyBorder="1" applyAlignment="1">
      <alignment shrinkToFit="1"/>
    </xf>
    <xf numFmtId="0" fontId="2" fillId="0" borderId="5" xfId="0" applyFont="1" applyFill="1" applyBorder="1" applyAlignment="1">
      <alignment shrinkToFit="1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shrinkToFit="1"/>
    </xf>
    <xf numFmtId="0" fontId="2" fillId="0" borderId="0" xfId="0" applyFont="1" applyFill="1" applyBorder="1" applyAlignment="1">
      <alignment horizontal="right" shrinkToFit="1"/>
    </xf>
    <xf numFmtId="1" fontId="2" fillId="0" borderId="0" xfId="0" applyNumberFormat="1" applyFont="1" applyFill="1" applyBorder="1" applyAlignment="1">
      <alignment horizontal="right" shrinkToFit="1"/>
    </xf>
    <xf numFmtId="3" fontId="2" fillId="0" borderId="0" xfId="1" applyNumberFormat="1" applyFont="1" applyFill="1" applyBorder="1" applyAlignment="1">
      <alignment horizontal="right" shrinkToFit="1"/>
    </xf>
    <xf numFmtId="3" fontId="2" fillId="0" borderId="0" xfId="0" applyNumberFormat="1" applyFont="1" applyFill="1" applyBorder="1" applyAlignment="1">
      <alignment horizontal="right" shrinkToFit="1"/>
    </xf>
    <xf numFmtId="0" fontId="3" fillId="0" borderId="0" xfId="0" applyFont="1" applyFill="1" applyBorder="1" applyAlignment="1">
      <alignment shrinkToFit="1"/>
    </xf>
    <xf numFmtId="0" fontId="7" fillId="0" borderId="0" xfId="0" applyFont="1" applyAlignment="1">
      <alignment horizontal="center"/>
    </xf>
    <xf numFmtId="0" fontId="12" fillId="0" borderId="5" xfId="0" applyFont="1" applyFill="1" applyBorder="1" applyAlignment="1">
      <alignment horizontal="left" shrinkToFit="1"/>
    </xf>
    <xf numFmtId="0" fontId="12" fillId="3" borderId="5" xfId="0" applyFont="1" applyFill="1" applyBorder="1" applyAlignment="1">
      <alignment horizontal="center" shrinkToFit="1"/>
    </xf>
    <xf numFmtId="0" fontId="15" fillId="3" borderId="5" xfId="0" applyFont="1" applyFill="1" applyBorder="1" applyAlignment="1">
      <alignment horizontal="right" shrinkToFit="1"/>
    </xf>
    <xf numFmtId="1" fontId="15" fillId="3" borderId="5" xfId="0" applyNumberFormat="1" applyFont="1" applyFill="1" applyBorder="1" applyAlignment="1">
      <alignment horizontal="right" shrinkToFit="1"/>
    </xf>
    <xf numFmtId="0" fontId="15" fillId="3" borderId="5" xfId="0" applyFont="1" applyFill="1" applyBorder="1" applyAlignment="1">
      <alignment shrinkToFit="1"/>
    </xf>
    <xf numFmtId="0" fontId="16" fillId="3" borderId="5" xfId="0" applyNumberFormat="1" applyFont="1" applyFill="1" applyBorder="1" applyAlignment="1">
      <alignment horizontal="right" shrinkToFit="1"/>
    </xf>
    <xf numFmtId="0" fontId="15" fillId="3" borderId="5" xfId="0" applyFont="1" applyFill="1" applyBorder="1" applyAlignment="1">
      <alignment horizontal="left" shrinkToFit="1"/>
    </xf>
    <xf numFmtId="3" fontId="15" fillId="3" borderId="5" xfId="1" applyNumberFormat="1" applyFont="1" applyFill="1" applyBorder="1" applyAlignment="1">
      <alignment shrinkToFit="1"/>
    </xf>
    <xf numFmtId="3" fontId="15" fillId="3" borderId="5" xfId="0" applyNumberFormat="1" applyFont="1" applyFill="1" applyBorder="1" applyAlignment="1">
      <alignment shrinkToFit="1"/>
    </xf>
    <xf numFmtId="3" fontId="3" fillId="3" borderId="5" xfId="0" applyNumberFormat="1" applyFont="1" applyFill="1" applyBorder="1" applyAlignment="1">
      <alignment horizontal="right" shrinkToFit="1"/>
    </xf>
    <xf numFmtId="0" fontId="12" fillId="0" borderId="5" xfId="0" applyFont="1" applyFill="1" applyBorder="1" applyAlignment="1">
      <alignment horizontal="center" shrinkToFit="1"/>
    </xf>
    <xf numFmtId="0" fontId="15" fillId="3" borderId="5" xfId="0" applyFont="1" applyFill="1" applyBorder="1" applyAlignment="1">
      <alignment horizontal="center" shrinkToFit="1"/>
    </xf>
    <xf numFmtId="1" fontId="15" fillId="3" borderId="5" xfId="0" applyNumberFormat="1" applyFont="1" applyFill="1" applyBorder="1" applyAlignment="1">
      <alignment horizontal="center" shrinkToFit="1"/>
    </xf>
    <xf numFmtId="3" fontId="15" fillId="3" borderId="5" xfId="1" applyNumberFormat="1" applyFont="1" applyFill="1" applyBorder="1" applyAlignment="1">
      <alignment horizontal="center" shrinkToFit="1"/>
    </xf>
    <xf numFmtId="3" fontId="15" fillId="3" borderId="5" xfId="0" applyNumberFormat="1" applyFont="1" applyFill="1" applyBorder="1" applyAlignment="1">
      <alignment horizontal="center" shrinkToFit="1"/>
    </xf>
    <xf numFmtId="0" fontId="15" fillId="0" borderId="5" xfId="0" applyFont="1" applyFill="1" applyBorder="1" applyAlignment="1">
      <alignment horizontal="center" shrinkToFit="1"/>
    </xf>
    <xf numFmtId="1" fontId="3" fillId="3" borderId="5" xfId="0" applyNumberFormat="1" applyFont="1" applyFill="1" applyBorder="1" applyAlignment="1">
      <alignment horizontal="center" shrinkToFit="1"/>
    </xf>
    <xf numFmtId="0" fontId="9" fillId="3" borderId="5" xfId="0" applyFont="1" applyFill="1" applyBorder="1" applyAlignment="1">
      <alignment horizontal="center" shrinkToFit="1"/>
    </xf>
    <xf numFmtId="1" fontId="9" fillId="3" borderId="5" xfId="0" applyNumberFormat="1" applyFont="1" applyFill="1" applyBorder="1" applyAlignment="1">
      <alignment horizontal="center" shrinkToFit="1"/>
    </xf>
    <xf numFmtId="187" fontId="3" fillId="3" borderId="5" xfId="1" applyNumberFormat="1" applyFont="1" applyFill="1" applyBorder="1" applyAlignment="1">
      <alignment horizontal="center" shrinkToFit="1"/>
    </xf>
    <xf numFmtId="3" fontId="3" fillId="3" borderId="5" xfId="0" applyNumberFormat="1" applyFont="1" applyFill="1" applyBorder="1" applyAlignment="1">
      <alignment horizontal="center" shrinkToFit="1"/>
    </xf>
    <xf numFmtId="3" fontId="3" fillId="3" borderId="5" xfId="1" applyNumberFormat="1" applyFont="1" applyFill="1" applyBorder="1" applyAlignment="1">
      <alignment horizontal="center" shrinkToFit="1"/>
    </xf>
    <xf numFmtId="0" fontId="10" fillId="0" borderId="0" xfId="0" applyFont="1" applyAlignment="1">
      <alignment horizontal="center"/>
    </xf>
    <xf numFmtId="3" fontId="2" fillId="0" borderId="5" xfId="0" applyNumberFormat="1" applyFont="1" applyFill="1" applyBorder="1" applyAlignment="1">
      <alignment horizontal="center" shrinkToFit="1"/>
    </xf>
    <xf numFmtId="3" fontId="11" fillId="3" borderId="5" xfId="0" applyNumberFormat="1" applyFont="1" applyFill="1" applyBorder="1" applyAlignment="1">
      <alignment horizontal="center" shrinkToFit="1"/>
    </xf>
    <xf numFmtId="3" fontId="2" fillId="0" borderId="5" xfId="1" applyNumberFormat="1" applyFont="1" applyFill="1" applyBorder="1" applyAlignment="1">
      <alignment horizontal="center" shrinkToFit="1"/>
    </xf>
    <xf numFmtId="3" fontId="3" fillId="0" borderId="5" xfId="0" applyNumberFormat="1" applyFont="1" applyFill="1" applyBorder="1" applyAlignment="1">
      <alignment horizontal="center" shrinkToFit="1"/>
    </xf>
    <xf numFmtId="0" fontId="2" fillId="0" borderId="0" xfId="0" applyFont="1" applyAlignment="1">
      <alignment horizontal="center"/>
    </xf>
    <xf numFmtId="4" fontId="3" fillId="0" borderId="5" xfId="0" applyNumberFormat="1" applyFont="1" applyFill="1" applyBorder="1" applyAlignment="1">
      <alignment horizontal="center" shrinkToFit="1"/>
    </xf>
    <xf numFmtId="3" fontId="12" fillId="3" borderId="5" xfId="0" applyNumberFormat="1" applyFont="1" applyFill="1" applyBorder="1" applyAlignment="1">
      <alignment horizontal="center" shrinkToFit="1"/>
    </xf>
    <xf numFmtId="3" fontId="12" fillId="3" borderId="5" xfId="1" applyNumberFormat="1" applyFont="1" applyFill="1" applyBorder="1" applyAlignment="1">
      <alignment horizontal="center" shrinkToFit="1"/>
    </xf>
    <xf numFmtId="3" fontId="15" fillId="0" borderId="5" xfId="0" applyNumberFormat="1" applyFont="1" applyFill="1" applyBorder="1" applyAlignment="1">
      <alignment horizontal="center" shrinkToFit="1"/>
    </xf>
    <xf numFmtId="3" fontId="12" fillId="0" borderId="5" xfId="1" applyNumberFormat="1" applyFont="1" applyFill="1" applyBorder="1" applyAlignment="1">
      <alignment horizontal="center" shrinkToFit="1"/>
    </xf>
    <xf numFmtId="3" fontId="12" fillId="0" borderId="5" xfId="0" applyNumberFormat="1" applyFont="1" applyFill="1" applyBorder="1" applyAlignment="1">
      <alignment horizontal="center" shrinkToFit="1"/>
    </xf>
    <xf numFmtId="43" fontId="15" fillId="3" borderId="5" xfId="1" applyFont="1" applyFill="1" applyBorder="1" applyAlignment="1">
      <alignment horizontal="center" shrinkToFit="1"/>
    </xf>
    <xf numFmtId="3" fontId="13" fillId="3" borderId="5" xfId="0" applyNumberFormat="1" applyFont="1" applyFill="1" applyBorder="1" applyAlignment="1">
      <alignment horizontal="center" shrinkToFit="1"/>
    </xf>
    <xf numFmtId="0" fontId="3" fillId="3" borderId="5" xfId="0" applyFont="1" applyFill="1" applyBorder="1" applyAlignment="1">
      <alignment horizontal="left" shrinkToFit="1"/>
    </xf>
    <xf numFmtId="0" fontId="9" fillId="3" borderId="5" xfId="0" applyFont="1" applyFill="1" applyBorder="1" applyAlignment="1">
      <alignment horizontal="left" shrinkToFit="1"/>
    </xf>
    <xf numFmtId="3" fontId="17" fillId="3" borderId="5" xfId="0" applyNumberFormat="1" applyFont="1" applyFill="1" applyBorder="1" applyAlignment="1">
      <alignment horizontal="center" shrinkToFit="1"/>
    </xf>
    <xf numFmtId="0" fontId="18" fillId="3" borderId="5" xfId="0" applyFont="1" applyFill="1" applyBorder="1" applyAlignment="1">
      <alignment horizontal="right" shrinkToFit="1"/>
    </xf>
    <xf numFmtId="3" fontId="0" fillId="0" borderId="0" xfId="0" applyNumberFormat="1"/>
    <xf numFmtId="0" fontId="3" fillId="0" borderId="5" xfId="0" applyFont="1" applyFill="1" applyBorder="1" applyAlignment="1">
      <alignment horizontal="left" shrinkToFit="1"/>
    </xf>
    <xf numFmtId="3" fontId="14" fillId="3" borderId="5" xfId="0" applyNumberFormat="1" applyFont="1" applyFill="1" applyBorder="1" applyAlignment="1">
      <alignment horizontal="center" shrinkToFit="1"/>
    </xf>
    <xf numFmtId="0" fontId="9" fillId="3" borderId="5" xfId="0" applyFont="1" applyFill="1" applyBorder="1" applyAlignment="1">
      <alignment shrinkToFit="1"/>
    </xf>
    <xf numFmtId="3" fontId="3" fillId="3" borderId="5" xfId="1" applyNumberFormat="1" applyFont="1" applyFill="1" applyBorder="1" applyAlignment="1">
      <alignment shrinkToFit="1"/>
    </xf>
    <xf numFmtId="3" fontId="3" fillId="3" borderId="5" xfId="0" applyNumberFormat="1" applyFont="1" applyFill="1" applyBorder="1" applyAlignment="1">
      <alignment shrinkToFit="1"/>
    </xf>
    <xf numFmtId="1" fontId="3" fillId="0" borderId="5" xfId="0" applyNumberFormat="1" applyFont="1" applyFill="1" applyBorder="1" applyAlignment="1">
      <alignment horizontal="center" shrinkToFit="1"/>
    </xf>
    <xf numFmtId="0" fontId="3" fillId="0" borderId="5" xfId="0" applyFont="1" applyFill="1" applyBorder="1" applyAlignment="1">
      <alignment horizontal="right" shrinkToFit="1"/>
    </xf>
    <xf numFmtId="3" fontId="3" fillId="0" borderId="5" xfId="1" applyNumberFormat="1" applyFont="1" applyFill="1" applyBorder="1" applyAlignment="1">
      <alignment horizontal="center" shrinkToFit="1"/>
    </xf>
    <xf numFmtId="0" fontId="3" fillId="0" borderId="5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9" fillId="0" borderId="5" xfId="0" applyFont="1" applyFill="1" applyBorder="1" applyAlignment="1">
      <alignment horizontal="center" shrinkToFit="1"/>
    </xf>
    <xf numFmtId="0" fontId="9" fillId="0" borderId="5" xfId="0" applyFont="1" applyFill="1" applyBorder="1" applyAlignment="1">
      <alignment horizontal="left" shrinkToFit="1"/>
    </xf>
    <xf numFmtId="0" fontId="16" fillId="3" borderId="5" xfId="0" applyFont="1" applyFill="1" applyBorder="1" applyAlignment="1">
      <alignment horizontal="right" shrinkToFit="1"/>
    </xf>
    <xf numFmtId="0" fontId="19" fillId="3" borderId="5" xfId="0" applyFont="1" applyFill="1" applyBorder="1" applyAlignment="1">
      <alignment horizontal="right" shrinkToFit="1"/>
    </xf>
    <xf numFmtId="0" fontId="9" fillId="0" borderId="5" xfId="0" applyFont="1" applyFill="1" applyBorder="1" applyAlignment="1">
      <alignment shrinkToFit="1"/>
    </xf>
    <xf numFmtId="1" fontId="9" fillId="0" borderId="5" xfId="0" applyNumberFormat="1" applyFont="1" applyFill="1" applyBorder="1" applyAlignment="1">
      <alignment horizontal="center" shrinkToFit="1"/>
    </xf>
    <xf numFmtId="0" fontId="15" fillId="0" borderId="5" xfId="0" applyFont="1" applyFill="1" applyBorder="1" applyAlignment="1">
      <alignment horizontal="right" shrinkToFit="1"/>
    </xf>
    <xf numFmtId="16" fontId="9" fillId="3" borderId="5" xfId="0" applyNumberFormat="1" applyFont="1" applyFill="1" applyBorder="1" applyAlignment="1">
      <alignment horizontal="center" shrinkToFit="1"/>
    </xf>
    <xf numFmtId="0" fontId="9" fillId="3" borderId="5" xfId="0" applyFont="1" applyFill="1" applyBorder="1" applyAlignment="1">
      <alignment horizontal="right" shrinkToFit="1"/>
    </xf>
    <xf numFmtId="3" fontId="9" fillId="3" borderId="5" xfId="1" applyNumberFormat="1" applyFont="1" applyFill="1" applyBorder="1" applyAlignment="1">
      <alignment horizontal="center" shrinkToFit="1"/>
    </xf>
    <xf numFmtId="3" fontId="9" fillId="3" borderId="5" xfId="0" applyNumberFormat="1" applyFont="1" applyFill="1" applyBorder="1" applyAlignment="1">
      <alignment horizontal="center" shrinkToFit="1"/>
    </xf>
    <xf numFmtId="49" fontId="9" fillId="0" borderId="5" xfId="0" applyNumberFormat="1" applyFont="1" applyFill="1" applyBorder="1" applyAlignment="1">
      <alignment horizontal="center" shrinkToFit="1"/>
    </xf>
    <xf numFmtId="0" fontId="9" fillId="0" borderId="5" xfId="0" applyFont="1" applyFill="1" applyBorder="1" applyAlignment="1">
      <alignment horizontal="right" shrinkToFit="1"/>
    </xf>
    <xf numFmtId="3" fontId="9" fillId="0" borderId="5" xfId="0" applyNumberFormat="1" applyFont="1" applyFill="1" applyBorder="1" applyAlignment="1">
      <alignment horizontal="center" shrinkToFit="1"/>
    </xf>
    <xf numFmtId="3" fontId="9" fillId="0" borderId="5" xfId="1" applyNumberFormat="1" applyFont="1" applyFill="1" applyBorder="1" applyAlignment="1">
      <alignment horizontal="center" shrinkToFit="1"/>
    </xf>
    <xf numFmtId="0" fontId="18" fillId="0" borderId="5" xfId="0" applyFont="1" applyFill="1" applyBorder="1" applyAlignment="1">
      <alignment horizontal="right" shrinkToFit="1"/>
    </xf>
    <xf numFmtId="0" fontId="3" fillId="0" borderId="1" xfId="0" applyFont="1" applyFill="1" applyBorder="1" applyAlignment="1">
      <alignment shrinkToFit="1"/>
    </xf>
    <xf numFmtId="14" fontId="15" fillId="0" borderId="5" xfId="0" applyNumberFormat="1" applyFont="1" applyFill="1" applyBorder="1" applyAlignment="1">
      <alignment horizontal="center" shrinkToFit="1"/>
    </xf>
    <xf numFmtId="1" fontId="15" fillId="0" borderId="5" xfId="0" applyNumberFormat="1" applyFont="1" applyFill="1" applyBorder="1" applyAlignment="1">
      <alignment horizontal="center" shrinkToFit="1"/>
    </xf>
    <xf numFmtId="188" fontId="9" fillId="3" borderId="5" xfId="0" applyNumberFormat="1" applyFont="1" applyFill="1" applyBorder="1" applyAlignment="1">
      <alignment horizontal="center" shrinkToFit="1"/>
    </xf>
    <xf numFmtId="187" fontId="9" fillId="3" borderId="5" xfId="1" applyNumberFormat="1" applyFont="1" applyFill="1" applyBorder="1" applyAlignment="1">
      <alignment horizontal="right" shrinkToFit="1"/>
    </xf>
    <xf numFmtId="43" fontId="9" fillId="3" borderId="5" xfId="1" applyFont="1" applyFill="1" applyBorder="1" applyAlignment="1">
      <alignment horizontal="right" shrinkToFit="1"/>
    </xf>
    <xf numFmtId="14" fontId="9" fillId="0" borderId="5" xfId="0" applyNumberFormat="1" applyFont="1" applyFill="1" applyBorder="1" applyAlignment="1">
      <alignment horizontal="center" shrinkToFit="1"/>
    </xf>
    <xf numFmtId="3" fontId="9" fillId="3" borderId="5" xfId="1" applyNumberFormat="1" applyFont="1" applyFill="1" applyBorder="1" applyAlignment="1">
      <alignment shrinkToFit="1"/>
    </xf>
    <xf numFmtId="3" fontId="9" fillId="3" borderId="5" xfId="0" applyNumberFormat="1" applyFont="1" applyFill="1" applyBorder="1" applyAlignment="1">
      <alignment shrinkToFit="1"/>
    </xf>
    <xf numFmtId="0" fontId="9" fillId="0" borderId="1" xfId="0" applyFont="1" applyFill="1" applyBorder="1" applyAlignment="1">
      <alignment shrinkToFit="1"/>
    </xf>
    <xf numFmtId="3" fontId="9" fillId="0" borderId="0" xfId="0" applyNumberFormat="1" applyFont="1"/>
    <xf numFmtId="1" fontId="9" fillId="3" borderId="5" xfId="0" applyNumberFormat="1" applyFont="1" applyFill="1" applyBorder="1" applyAlignment="1">
      <alignment horizontal="right" shrinkToFit="1"/>
    </xf>
    <xf numFmtId="0" fontId="9" fillId="3" borderId="5" xfId="0" applyNumberFormat="1" applyFont="1" applyFill="1" applyBorder="1" applyAlignment="1">
      <alignment horizontal="right" shrinkToFit="1"/>
    </xf>
    <xf numFmtId="0" fontId="3" fillId="0" borderId="5" xfId="0" quotePrefix="1" applyFont="1" applyFill="1" applyBorder="1" applyAlignment="1">
      <alignment horizontal="center" shrinkToFit="1"/>
    </xf>
    <xf numFmtId="0" fontId="3" fillId="0" borderId="5" xfId="0" quotePrefix="1" applyFont="1" applyFill="1" applyBorder="1" applyAlignment="1">
      <alignment horizontal="left" shrinkToFit="1"/>
    </xf>
    <xf numFmtId="1" fontId="3" fillId="3" borderId="5" xfId="0" applyNumberFormat="1" applyFont="1" applyFill="1" applyBorder="1" applyAlignment="1">
      <alignment horizontal="right" shrinkToFit="1"/>
    </xf>
    <xf numFmtId="0" fontId="3" fillId="3" borderId="5" xfId="0" applyFont="1" applyFill="1" applyBorder="1" applyAlignment="1">
      <alignment shrinkToFit="1"/>
    </xf>
    <xf numFmtId="0" fontId="3" fillId="0" borderId="5" xfId="0" applyFont="1" applyFill="1" applyBorder="1" applyAlignment="1">
      <alignment horizontal="left" shrinkToFit="1"/>
    </xf>
    <xf numFmtId="0" fontId="11" fillId="0" borderId="5" xfId="0" applyFont="1" applyFill="1" applyBorder="1" applyAlignment="1">
      <alignment horizontal="left" shrinkToFit="1"/>
    </xf>
    <xf numFmtId="0" fontId="11" fillId="0" borderId="5" xfId="0" applyFont="1" applyFill="1" applyBorder="1" applyAlignment="1">
      <alignment horizontal="center" shrinkToFit="1"/>
    </xf>
    <xf numFmtId="0" fontId="3" fillId="0" borderId="5" xfId="0" applyFont="1" applyFill="1" applyBorder="1" applyAlignment="1">
      <alignment horizontal="left" shrinkToFit="1"/>
    </xf>
    <xf numFmtId="0" fontId="2" fillId="0" borderId="1" xfId="0" applyFont="1" applyFill="1" applyBorder="1" applyAlignment="1">
      <alignment horizontal="center" shrinkToFit="1"/>
    </xf>
    <xf numFmtId="0" fontId="2" fillId="0" borderId="2" xfId="0" applyFont="1" applyFill="1" applyBorder="1" applyAlignment="1">
      <alignment horizontal="center" shrinkToFit="1"/>
    </xf>
    <xf numFmtId="0" fontId="7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left" vertical="center" shrinkToFit="1"/>
    </xf>
    <xf numFmtId="0" fontId="8" fillId="0" borderId="4" xfId="0" applyFont="1" applyFill="1" applyBorder="1" applyAlignment="1">
      <alignment horizontal="center" textRotation="90" shrinkToFit="1"/>
    </xf>
    <xf numFmtId="0" fontId="8" fillId="0" borderId="6" xfId="0" applyFont="1" applyFill="1" applyBorder="1" applyAlignment="1">
      <alignment horizontal="center" textRotation="90" shrinkToFit="1"/>
    </xf>
    <xf numFmtId="0" fontId="8" fillId="0" borderId="1" xfId="0" applyNumberFormat="1" applyFont="1" applyFill="1" applyBorder="1" applyAlignment="1">
      <alignment horizontal="center" shrinkToFit="1"/>
    </xf>
    <xf numFmtId="0" fontId="8" fillId="0" borderId="3" xfId="0" applyNumberFormat="1" applyFont="1" applyFill="1" applyBorder="1" applyAlignment="1">
      <alignment horizontal="center" shrinkToFit="1"/>
    </xf>
    <xf numFmtId="0" fontId="8" fillId="0" borderId="1" xfId="0" applyFont="1" applyFill="1" applyBorder="1" applyAlignment="1">
      <alignment horizontal="center" shrinkToFit="1"/>
    </xf>
    <xf numFmtId="0" fontId="8" fillId="0" borderId="2" xfId="0" applyFont="1" applyFill="1" applyBorder="1" applyAlignment="1">
      <alignment horizontal="center" shrinkToFit="1"/>
    </xf>
    <xf numFmtId="0" fontId="8" fillId="0" borderId="3" xfId="0" applyFont="1" applyFill="1" applyBorder="1" applyAlignment="1">
      <alignment horizontal="center" shrinkToFit="1"/>
    </xf>
    <xf numFmtId="3" fontId="8" fillId="0" borderId="1" xfId="0" applyNumberFormat="1" applyFont="1" applyFill="1" applyBorder="1" applyAlignment="1">
      <alignment horizontal="center" shrinkToFit="1"/>
    </xf>
    <xf numFmtId="3" fontId="8" fillId="0" borderId="2" xfId="0" applyNumberFormat="1" applyFont="1" applyFill="1" applyBorder="1" applyAlignment="1">
      <alignment horizontal="center" shrinkToFit="1"/>
    </xf>
    <xf numFmtId="3" fontId="8" fillId="0" borderId="3" xfId="0" applyNumberFormat="1" applyFont="1" applyFill="1" applyBorder="1" applyAlignment="1">
      <alignment horizontal="center" shrinkToFit="1"/>
    </xf>
    <xf numFmtId="0" fontId="8" fillId="0" borderId="4" xfId="0" applyFont="1" applyFill="1" applyBorder="1" applyAlignment="1">
      <alignment horizontal="center" vertical="center" textRotation="90" shrinkToFit="1"/>
    </xf>
    <xf numFmtId="0" fontId="8" fillId="0" borderId="6" xfId="0" applyFont="1" applyFill="1" applyBorder="1" applyAlignment="1">
      <alignment horizontal="center" vertical="center" textRotation="90" shrinkToFit="1"/>
    </xf>
    <xf numFmtId="0" fontId="14" fillId="3" borderId="1" xfId="0" applyFont="1" applyFill="1" applyBorder="1" applyAlignment="1">
      <alignment shrinkToFit="1"/>
    </xf>
    <xf numFmtId="0" fontId="14" fillId="3" borderId="5" xfId="0" applyFont="1" applyFill="1" applyBorder="1" applyAlignment="1">
      <alignment horizontal="left" shrinkToFit="1"/>
    </xf>
    <xf numFmtId="0" fontId="14" fillId="3" borderId="5" xfId="0" applyFont="1" applyFill="1" applyBorder="1" applyAlignment="1">
      <alignment horizontal="right" shrinkToFit="1"/>
    </xf>
    <xf numFmtId="1" fontId="14" fillId="3" borderId="5" xfId="0" applyNumberFormat="1" applyFont="1" applyFill="1" applyBorder="1" applyAlignment="1">
      <alignment horizontal="right" shrinkToFit="1"/>
    </xf>
    <xf numFmtId="0" fontId="14" fillId="3" borderId="5" xfId="0" applyFont="1" applyFill="1" applyBorder="1" applyAlignment="1">
      <alignment shrinkToFit="1"/>
    </xf>
    <xf numFmtId="3" fontId="14" fillId="3" borderId="5" xfId="1" applyNumberFormat="1" applyFont="1" applyFill="1" applyBorder="1" applyAlignment="1">
      <alignment shrinkToFit="1"/>
    </xf>
    <xf numFmtId="3" fontId="14" fillId="3" borderId="5" xfId="0" applyNumberFormat="1" applyFont="1" applyFill="1" applyBorder="1" applyAlignment="1">
      <alignment shrinkToFit="1"/>
    </xf>
    <xf numFmtId="0" fontId="20" fillId="3" borderId="5" xfId="0" applyFont="1" applyFill="1" applyBorder="1" applyAlignment="1">
      <alignment horizontal="right" shrinkToFit="1"/>
    </xf>
    <xf numFmtId="1" fontId="20" fillId="3" borderId="5" xfId="0" applyNumberFormat="1" applyFont="1" applyFill="1" applyBorder="1" applyAlignment="1">
      <alignment horizontal="right" shrinkToFit="1"/>
    </xf>
    <xf numFmtId="0" fontId="20" fillId="3" borderId="5" xfId="0" applyFont="1" applyFill="1" applyBorder="1" applyAlignment="1">
      <alignment horizontal="left" shrinkToFit="1"/>
    </xf>
    <xf numFmtId="3" fontId="20" fillId="3" borderId="5" xfId="0" applyNumberFormat="1" applyFont="1" applyFill="1" applyBorder="1" applyAlignment="1">
      <alignment shrinkToFit="1"/>
    </xf>
    <xf numFmtId="0" fontId="14" fillId="0" borderId="5" xfId="0" applyFont="1" applyFill="1" applyBorder="1" applyAlignment="1">
      <alignment horizontal="left" shrinkToFit="1"/>
    </xf>
    <xf numFmtId="0" fontId="14" fillId="0" borderId="5" xfId="0" applyFont="1" applyFill="1" applyBorder="1" applyAlignment="1">
      <alignment horizontal="center" shrinkToFit="1"/>
    </xf>
    <xf numFmtId="0" fontId="14" fillId="3" borderId="5" xfId="0" applyFont="1" applyFill="1" applyBorder="1" applyAlignment="1">
      <alignment horizontal="center" shrinkToFit="1"/>
    </xf>
    <xf numFmtId="49" fontId="14" fillId="3" borderId="5" xfId="0" applyNumberFormat="1" applyFont="1" applyFill="1" applyBorder="1" applyAlignment="1">
      <alignment horizontal="center" shrinkToFit="1"/>
    </xf>
    <xf numFmtId="1" fontId="14" fillId="3" borderId="5" xfId="0" applyNumberFormat="1" applyFont="1" applyFill="1" applyBorder="1" applyAlignment="1">
      <alignment horizontal="center" shrinkToFit="1"/>
    </xf>
    <xf numFmtId="3" fontId="20" fillId="3" borderId="5" xfId="1" applyNumberFormat="1" applyFont="1" applyFill="1" applyBorder="1" applyAlignment="1">
      <alignment shrinkToFit="1"/>
    </xf>
    <xf numFmtId="3" fontId="14" fillId="0" borderId="5" xfId="0" applyNumberFormat="1" applyFont="1" applyFill="1" applyBorder="1" applyAlignment="1">
      <alignment horizontal="right" shrinkToFit="1"/>
    </xf>
    <xf numFmtId="0" fontId="14" fillId="0" borderId="5" xfId="0" applyFont="1" applyFill="1" applyBorder="1" applyAlignment="1">
      <alignment shrinkToFit="1"/>
    </xf>
    <xf numFmtId="0" fontId="14" fillId="0" borderId="5" xfId="0" applyFont="1" applyFill="1" applyBorder="1" applyAlignment="1">
      <alignment horizontal="right" shrinkToFit="1"/>
    </xf>
    <xf numFmtId="1" fontId="14" fillId="0" borderId="5" xfId="0" applyNumberFormat="1" applyFont="1" applyFill="1" applyBorder="1" applyAlignment="1">
      <alignment horizontal="right" shrinkToFit="1"/>
    </xf>
    <xf numFmtId="3" fontId="14" fillId="0" borderId="5" xfId="1" applyNumberFormat="1" applyFont="1" applyFill="1" applyBorder="1" applyAlignment="1">
      <alignment horizontal="right" shrinkToFit="1"/>
    </xf>
    <xf numFmtId="0" fontId="9" fillId="4" borderId="5" xfId="0" applyFont="1" applyFill="1" applyBorder="1" applyAlignment="1">
      <alignment horizontal="right" shrinkToFit="1"/>
    </xf>
    <xf numFmtId="3" fontId="9" fillId="0" borderId="5" xfId="0" applyNumberFormat="1" applyFont="1" applyFill="1" applyBorder="1" applyAlignment="1">
      <alignment horizontal="right" shrinkToFit="1"/>
    </xf>
    <xf numFmtId="1" fontId="9" fillId="0" borderId="5" xfId="0" applyNumberFormat="1" applyFont="1" applyFill="1" applyBorder="1" applyAlignment="1">
      <alignment horizontal="right" shrinkToFit="1"/>
    </xf>
    <xf numFmtId="3" fontId="9" fillId="0" borderId="5" xfId="1" applyNumberFormat="1" applyFont="1" applyFill="1" applyBorder="1" applyAlignment="1">
      <alignment horizontal="right" shrinkToFit="1"/>
    </xf>
    <xf numFmtId="0" fontId="3" fillId="0" borderId="1" xfId="0" applyFont="1" applyFill="1" applyBorder="1" applyAlignment="1">
      <alignment horizontal="center" shrinkToFit="1"/>
    </xf>
    <xf numFmtId="0" fontId="21" fillId="3" borderId="5" xfId="0" applyNumberFormat="1" applyFont="1" applyFill="1" applyBorder="1" applyAlignment="1">
      <alignment horizontal="center" shrinkToFit="1"/>
    </xf>
    <xf numFmtId="1" fontId="21" fillId="3" borderId="5" xfId="0" applyNumberFormat="1" applyFont="1" applyFill="1" applyBorder="1" applyAlignment="1">
      <alignment horizontal="center" shrinkToFit="1"/>
    </xf>
    <xf numFmtId="0" fontId="3" fillId="3" borderId="1" xfId="0" applyFont="1" applyFill="1" applyBorder="1" applyAlignment="1">
      <alignment horizontal="center" shrinkToFit="1"/>
    </xf>
    <xf numFmtId="0" fontId="9" fillId="0" borderId="5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right" shrinkToFit="1"/>
    </xf>
    <xf numFmtId="0" fontId="3" fillId="3" borderId="3" xfId="0" applyFont="1" applyFill="1" applyBorder="1" applyAlignment="1">
      <alignment horizontal="center" shrinkToFit="1"/>
    </xf>
    <xf numFmtId="3" fontId="2" fillId="3" borderId="5" xfId="0" applyNumberFormat="1" applyFont="1" applyFill="1" applyBorder="1" applyAlignment="1">
      <alignment horizontal="center" shrinkToFit="1"/>
    </xf>
    <xf numFmtId="3" fontId="2" fillId="3" borderId="5" xfId="1" applyNumberFormat="1" applyFont="1" applyFill="1" applyBorder="1" applyAlignment="1">
      <alignment horizontal="center" shrinkToFit="1"/>
    </xf>
  </cellXfs>
  <cellStyles count="8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46265</xdr:colOff>
      <xdr:row>5</xdr:row>
      <xdr:rowOff>59871</xdr:rowOff>
    </xdr:from>
    <xdr:ext cx="65" cy="170239"/>
    <xdr:sp macro="" textlink="">
      <xdr:nvSpPr>
        <xdr:cNvPr id="2" name="กล่องข้อความ 1"/>
        <xdr:cNvSpPr txBox="1"/>
      </xdr:nvSpPr>
      <xdr:spPr>
        <a:xfrm>
          <a:off x="7637690" y="2403021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15</xdr:col>
      <xdr:colOff>46265</xdr:colOff>
      <xdr:row>14</xdr:row>
      <xdr:rowOff>59871</xdr:rowOff>
    </xdr:from>
    <xdr:ext cx="65" cy="170239"/>
    <xdr:sp macro="" textlink="">
      <xdr:nvSpPr>
        <xdr:cNvPr id="3" name="กล่องข้อความ 2"/>
        <xdr:cNvSpPr txBox="1"/>
      </xdr:nvSpPr>
      <xdr:spPr>
        <a:xfrm>
          <a:off x="7637690" y="2403021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14</xdr:col>
      <xdr:colOff>41058</xdr:colOff>
      <xdr:row>35</xdr:row>
      <xdr:rowOff>7938</xdr:rowOff>
    </xdr:from>
    <xdr:to>
      <xdr:col>14</xdr:col>
      <xdr:colOff>152183</xdr:colOff>
      <xdr:row>35</xdr:row>
      <xdr:rowOff>214312</xdr:rowOff>
    </xdr:to>
    <xdr:cxnSp macro="">
      <xdr:nvCxnSpPr>
        <xdr:cNvPr id="4" name="ตัวเชื่อมต่อตรง 3"/>
        <xdr:cNvCxnSpPr/>
      </xdr:nvCxnSpPr>
      <xdr:spPr>
        <a:xfrm flipV="1">
          <a:off x="5917983" y="2351088"/>
          <a:ext cx="111125" cy="2063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</xdr:colOff>
      <xdr:row>47</xdr:row>
      <xdr:rowOff>63500</xdr:rowOff>
    </xdr:from>
    <xdr:to>
      <xdr:col>14</xdr:col>
      <xdr:colOff>169334</xdr:colOff>
      <xdr:row>47</xdr:row>
      <xdr:rowOff>211666</xdr:rowOff>
    </xdr:to>
    <xdr:cxnSp macro="">
      <xdr:nvCxnSpPr>
        <xdr:cNvPr id="6" name="ตัวเชื่อมต่อตรง 5"/>
        <xdr:cNvCxnSpPr/>
      </xdr:nvCxnSpPr>
      <xdr:spPr>
        <a:xfrm rot="5400000" flipH="1" flipV="1">
          <a:off x="7452784" y="2427816"/>
          <a:ext cx="148166" cy="105834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74084</xdr:colOff>
      <xdr:row>48</xdr:row>
      <xdr:rowOff>63500</xdr:rowOff>
    </xdr:from>
    <xdr:to>
      <xdr:col>14</xdr:col>
      <xdr:colOff>179918</xdr:colOff>
      <xdr:row>48</xdr:row>
      <xdr:rowOff>211666</xdr:rowOff>
    </xdr:to>
    <xdr:cxnSp macro="">
      <xdr:nvCxnSpPr>
        <xdr:cNvPr id="7" name="ตัวเชื่อมต่อตรง 6"/>
        <xdr:cNvCxnSpPr/>
      </xdr:nvCxnSpPr>
      <xdr:spPr>
        <a:xfrm rot="5400000" flipH="1" flipV="1">
          <a:off x="7463368" y="2694516"/>
          <a:ext cx="148166" cy="105834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41058</xdr:colOff>
      <xdr:row>41</xdr:row>
      <xdr:rowOff>7938</xdr:rowOff>
    </xdr:from>
    <xdr:to>
      <xdr:col>14</xdr:col>
      <xdr:colOff>152183</xdr:colOff>
      <xdr:row>41</xdr:row>
      <xdr:rowOff>214312</xdr:rowOff>
    </xdr:to>
    <xdr:cxnSp macro="">
      <xdr:nvCxnSpPr>
        <xdr:cNvPr id="12" name="ตัวเชื่อมต่อตรง 11"/>
        <xdr:cNvCxnSpPr/>
      </xdr:nvCxnSpPr>
      <xdr:spPr>
        <a:xfrm flipV="1">
          <a:off x="8089683" y="8180388"/>
          <a:ext cx="111125" cy="2063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41058</xdr:colOff>
      <xdr:row>35</xdr:row>
      <xdr:rowOff>7938</xdr:rowOff>
    </xdr:from>
    <xdr:to>
      <xdr:col>14</xdr:col>
      <xdr:colOff>152183</xdr:colOff>
      <xdr:row>35</xdr:row>
      <xdr:rowOff>214312</xdr:rowOff>
    </xdr:to>
    <xdr:cxnSp macro="">
      <xdr:nvCxnSpPr>
        <xdr:cNvPr id="13" name="ตัวเชื่อมต่อตรง 12"/>
        <xdr:cNvCxnSpPr/>
      </xdr:nvCxnSpPr>
      <xdr:spPr>
        <a:xfrm flipV="1">
          <a:off x="8089683" y="8180388"/>
          <a:ext cx="111125" cy="2063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41058</xdr:colOff>
      <xdr:row>42</xdr:row>
      <xdr:rowOff>7938</xdr:rowOff>
    </xdr:from>
    <xdr:to>
      <xdr:col>14</xdr:col>
      <xdr:colOff>152183</xdr:colOff>
      <xdr:row>42</xdr:row>
      <xdr:rowOff>214312</xdr:rowOff>
    </xdr:to>
    <xdr:cxnSp macro="">
      <xdr:nvCxnSpPr>
        <xdr:cNvPr id="14" name="ตัวเชื่อมต่อตรง 13"/>
        <xdr:cNvCxnSpPr/>
      </xdr:nvCxnSpPr>
      <xdr:spPr>
        <a:xfrm flipV="1">
          <a:off x="8089683" y="10123488"/>
          <a:ext cx="111125" cy="2063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41058</xdr:colOff>
      <xdr:row>41</xdr:row>
      <xdr:rowOff>7938</xdr:rowOff>
    </xdr:from>
    <xdr:to>
      <xdr:col>14</xdr:col>
      <xdr:colOff>152183</xdr:colOff>
      <xdr:row>41</xdr:row>
      <xdr:rowOff>214312</xdr:rowOff>
    </xdr:to>
    <xdr:cxnSp macro="">
      <xdr:nvCxnSpPr>
        <xdr:cNvPr id="15" name="ตัวเชื่อมต่อตรง 14"/>
        <xdr:cNvCxnSpPr/>
      </xdr:nvCxnSpPr>
      <xdr:spPr>
        <a:xfrm flipV="1">
          <a:off x="8089683" y="10123488"/>
          <a:ext cx="111125" cy="2063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41058</xdr:colOff>
      <xdr:row>46</xdr:row>
      <xdr:rowOff>7938</xdr:rowOff>
    </xdr:from>
    <xdr:to>
      <xdr:col>14</xdr:col>
      <xdr:colOff>152183</xdr:colOff>
      <xdr:row>46</xdr:row>
      <xdr:rowOff>214312</xdr:rowOff>
    </xdr:to>
    <xdr:cxnSp macro="">
      <xdr:nvCxnSpPr>
        <xdr:cNvPr id="16" name="ตัวเชื่อมต่อตรง 15"/>
        <xdr:cNvCxnSpPr/>
      </xdr:nvCxnSpPr>
      <xdr:spPr>
        <a:xfrm flipV="1">
          <a:off x="8089683" y="11266488"/>
          <a:ext cx="111125" cy="2063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41058</xdr:colOff>
      <xdr:row>53</xdr:row>
      <xdr:rowOff>7938</xdr:rowOff>
    </xdr:from>
    <xdr:to>
      <xdr:col>14</xdr:col>
      <xdr:colOff>152183</xdr:colOff>
      <xdr:row>53</xdr:row>
      <xdr:rowOff>214312</xdr:rowOff>
    </xdr:to>
    <xdr:cxnSp macro="">
      <xdr:nvCxnSpPr>
        <xdr:cNvPr id="19" name="ตัวเชื่อมต่อตรง 18"/>
        <xdr:cNvCxnSpPr/>
      </xdr:nvCxnSpPr>
      <xdr:spPr>
        <a:xfrm flipV="1">
          <a:off x="8089683" y="12409488"/>
          <a:ext cx="111125" cy="2063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41058</xdr:colOff>
      <xdr:row>62</xdr:row>
      <xdr:rowOff>7938</xdr:rowOff>
    </xdr:from>
    <xdr:to>
      <xdr:col>14</xdr:col>
      <xdr:colOff>152183</xdr:colOff>
      <xdr:row>62</xdr:row>
      <xdr:rowOff>214312</xdr:rowOff>
    </xdr:to>
    <xdr:cxnSp macro="">
      <xdr:nvCxnSpPr>
        <xdr:cNvPr id="20" name="ตัวเชื่อมต่อตรง 19"/>
        <xdr:cNvCxnSpPr/>
      </xdr:nvCxnSpPr>
      <xdr:spPr>
        <a:xfrm flipV="1">
          <a:off x="8089683" y="15457488"/>
          <a:ext cx="111125" cy="2063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41058</xdr:colOff>
      <xdr:row>53</xdr:row>
      <xdr:rowOff>7938</xdr:rowOff>
    </xdr:from>
    <xdr:to>
      <xdr:col>14</xdr:col>
      <xdr:colOff>152183</xdr:colOff>
      <xdr:row>53</xdr:row>
      <xdr:rowOff>214312</xdr:rowOff>
    </xdr:to>
    <xdr:cxnSp macro="">
      <xdr:nvCxnSpPr>
        <xdr:cNvPr id="21" name="ตัวเชื่อมต่อตรง 20"/>
        <xdr:cNvCxnSpPr/>
      </xdr:nvCxnSpPr>
      <xdr:spPr>
        <a:xfrm flipV="1">
          <a:off x="8089683" y="15457488"/>
          <a:ext cx="111125" cy="2063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41058</xdr:colOff>
      <xdr:row>63</xdr:row>
      <xdr:rowOff>7938</xdr:rowOff>
    </xdr:from>
    <xdr:to>
      <xdr:col>14</xdr:col>
      <xdr:colOff>152183</xdr:colOff>
      <xdr:row>63</xdr:row>
      <xdr:rowOff>214312</xdr:rowOff>
    </xdr:to>
    <xdr:cxnSp macro="">
      <xdr:nvCxnSpPr>
        <xdr:cNvPr id="22" name="ตัวเชื่อมต่อตรง 21"/>
        <xdr:cNvCxnSpPr/>
      </xdr:nvCxnSpPr>
      <xdr:spPr>
        <a:xfrm flipV="1">
          <a:off x="8089683" y="18029238"/>
          <a:ext cx="111125" cy="2063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41058</xdr:colOff>
      <xdr:row>62</xdr:row>
      <xdr:rowOff>7938</xdr:rowOff>
    </xdr:from>
    <xdr:to>
      <xdr:col>14</xdr:col>
      <xdr:colOff>152183</xdr:colOff>
      <xdr:row>62</xdr:row>
      <xdr:rowOff>214312</xdr:rowOff>
    </xdr:to>
    <xdr:cxnSp macro="">
      <xdr:nvCxnSpPr>
        <xdr:cNvPr id="23" name="ตัวเชื่อมต่อตรง 22"/>
        <xdr:cNvCxnSpPr/>
      </xdr:nvCxnSpPr>
      <xdr:spPr>
        <a:xfrm flipV="1">
          <a:off x="8089683" y="18029238"/>
          <a:ext cx="111125" cy="2063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</xdr:colOff>
      <xdr:row>47</xdr:row>
      <xdr:rowOff>63500</xdr:rowOff>
    </xdr:from>
    <xdr:to>
      <xdr:col>14</xdr:col>
      <xdr:colOff>169334</xdr:colOff>
      <xdr:row>47</xdr:row>
      <xdr:rowOff>211666</xdr:rowOff>
    </xdr:to>
    <xdr:cxnSp macro="">
      <xdr:nvCxnSpPr>
        <xdr:cNvPr id="24" name="ตัวเชื่อมต่อตรง 23"/>
        <xdr:cNvCxnSpPr/>
      </xdr:nvCxnSpPr>
      <xdr:spPr>
        <a:xfrm rot="5400000" flipH="1" flipV="1">
          <a:off x="7452784" y="2427816"/>
          <a:ext cx="148166" cy="105834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74084</xdr:colOff>
      <xdr:row>48</xdr:row>
      <xdr:rowOff>63500</xdr:rowOff>
    </xdr:from>
    <xdr:to>
      <xdr:col>14</xdr:col>
      <xdr:colOff>179918</xdr:colOff>
      <xdr:row>48</xdr:row>
      <xdr:rowOff>211666</xdr:rowOff>
    </xdr:to>
    <xdr:cxnSp macro="">
      <xdr:nvCxnSpPr>
        <xdr:cNvPr id="25" name="ตัวเชื่อมต่อตรง 24"/>
        <xdr:cNvCxnSpPr/>
      </xdr:nvCxnSpPr>
      <xdr:spPr>
        <a:xfrm rot="5400000" flipH="1" flipV="1">
          <a:off x="7463368" y="2694516"/>
          <a:ext cx="148166" cy="105834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74084</xdr:colOff>
      <xdr:row>47</xdr:row>
      <xdr:rowOff>63500</xdr:rowOff>
    </xdr:from>
    <xdr:to>
      <xdr:col>14</xdr:col>
      <xdr:colOff>179918</xdr:colOff>
      <xdr:row>47</xdr:row>
      <xdr:rowOff>211666</xdr:rowOff>
    </xdr:to>
    <xdr:cxnSp macro="">
      <xdr:nvCxnSpPr>
        <xdr:cNvPr id="26" name="ตัวเชื่อมต่อตรง 25"/>
        <xdr:cNvCxnSpPr/>
      </xdr:nvCxnSpPr>
      <xdr:spPr>
        <a:xfrm rot="5400000" flipH="1" flipV="1">
          <a:off x="7463368" y="2427816"/>
          <a:ext cx="148166" cy="105834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74083</xdr:colOff>
      <xdr:row>48</xdr:row>
      <xdr:rowOff>52916</xdr:rowOff>
    </xdr:from>
    <xdr:to>
      <xdr:col>14</xdr:col>
      <xdr:colOff>179917</xdr:colOff>
      <xdr:row>48</xdr:row>
      <xdr:rowOff>201082</xdr:rowOff>
    </xdr:to>
    <xdr:cxnSp macro="">
      <xdr:nvCxnSpPr>
        <xdr:cNvPr id="27" name="ตัวเชื่อมต่อตรง 26"/>
        <xdr:cNvCxnSpPr/>
      </xdr:nvCxnSpPr>
      <xdr:spPr>
        <a:xfrm rot="5400000" flipH="1" flipV="1">
          <a:off x="7463367" y="2683932"/>
          <a:ext cx="148166" cy="105834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41058</xdr:colOff>
      <xdr:row>38</xdr:row>
      <xdr:rowOff>7938</xdr:rowOff>
    </xdr:from>
    <xdr:to>
      <xdr:col>14</xdr:col>
      <xdr:colOff>152183</xdr:colOff>
      <xdr:row>38</xdr:row>
      <xdr:rowOff>214312</xdr:rowOff>
    </xdr:to>
    <xdr:cxnSp macro="">
      <xdr:nvCxnSpPr>
        <xdr:cNvPr id="28" name="ตัวเชื่อมต่อตรง 27"/>
        <xdr:cNvCxnSpPr/>
      </xdr:nvCxnSpPr>
      <xdr:spPr>
        <a:xfrm flipV="1">
          <a:off x="8089683" y="8180388"/>
          <a:ext cx="111125" cy="2063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41058</xdr:colOff>
      <xdr:row>38</xdr:row>
      <xdr:rowOff>7938</xdr:rowOff>
    </xdr:from>
    <xdr:to>
      <xdr:col>14</xdr:col>
      <xdr:colOff>152183</xdr:colOff>
      <xdr:row>38</xdr:row>
      <xdr:rowOff>214312</xdr:rowOff>
    </xdr:to>
    <xdr:cxnSp macro="">
      <xdr:nvCxnSpPr>
        <xdr:cNvPr id="29" name="ตัวเชื่อมต่อตรง 28"/>
        <xdr:cNvCxnSpPr/>
      </xdr:nvCxnSpPr>
      <xdr:spPr>
        <a:xfrm flipV="1">
          <a:off x="8089683" y="8180388"/>
          <a:ext cx="111125" cy="2063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46265</xdr:colOff>
      <xdr:row>14</xdr:row>
      <xdr:rowOff>59871</xdr:rowOff>
    </xdr:from>
    <xdr:ext cx="65" cy="170239"/>
    <xdr:sp macro="" textlink="">
      <xdr:nvSpPr>
        <xdr:cNvPr id="32" name="กล่องข้อความ 1"/>
        <xdr:cNvSpPr txBox="1"/>
      </xdr:nvSpPr>
      <xdr:spPr>
        <a:xfrm>
          <a:off x="7618640" y="2403021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15</xdr:col>
      <xdr:colOff>46265</xdr:colOff>
      <xdr:row>18</xdr:row>
      <xdr:rowOff>59871</xdr:rowOff>
    </xdr:from>
    <xdr:ext cx="65" cy="170239"/>
    <xdr:sp macro="" textlink="">
      <xdr:nvSpPr>
        <xdr:cNvPr id="33" name="กล่องข้อความ 1"/>
        <xdr:cNvSpPr txBox="1"/>
      </xdr:nvSpPr>
      <xdr:spPr>
        <a:xfrm>
          <a:off x="7618640" y="2403021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15</xdr:col>
      <xdr:colOff>46265</xdr:colOff>
      <xdr:row>18</xdr:row>
      <xdr:rowOff>59871</xdr:rowOff>
    </xdr:from>
    <xdr:ext cx="65" cy="170239"/>
    <xdr:sp macro="" textlink="">
      <xdr:nvSpPr>
        <xdr:cNvPr id="34" name="กล่องข้อความ 1"/>
        <xdr:cNvSpPr txBox="1"/>
      </xdr:nvSpPr>
      <xdr:spPr>
        <a:xfrm>
          <a:off x="7618640" y="2403021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zoomScaleNormal="100" zoomScalePageLayoutView="125" workbookViewId="0">
      <selection activeCell="E10" sqref="E10"/>
    </sheetView>
  </sheetViews>
  <sheetFormatPr defaultColWidth="8.875" defaultRowHeight="15" x14ac:dyDescent="0.25"/>
  <cols>
    <col min="1" max="1" width="4.375" style="40" customWidth="1"/>
    <col min="2" max="2" width="17.875" style="26" customWidth="1"/>
    <col min="3" max="3" width="7.625" style="5" customWidth="1"/>
    <col min="4" max="13" width="4.5" style="5" customWidth="1"/>
    <col min="14" max="14" width="34.5" style="5" customWidth="1"/>
    <col min="15" max="16" width="2.875" style="5" customWidth="1"/>
    <col min="17" max="21" width="7.125" style="5" customWidth="1"/>
    <col min="22" max="22" width="6.5" style="5" customWidth="1"/>
    <col min="23" max="23" width="8.5" style="5" customWidth="1"/>
    <col min="24" max="27" width="7.625" style="5" customWidth="1"/>
    <col min="28" max="16384" width="8.875" style="5"/>
  </cols>
  <sheetData>
    <row r="1" spans="1:27" ht="21" x14ac:dyDescent="0.35">
      <c r="A1" s="135" t="s">
        <v>31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</row>
    <row r="2" spans="1:27" ht="21" x14ac:dyDescent="0.35">
      <c r="A2" s="135" t="s">
        <v>126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</row>
    <row r="3" spans="1:27" ht="21" customHeight="1" x14ac:dyDescent="0.3">
      <c r="A3" s="136" t="s">
        <v>0</v>
      </c>
      <c r="B3" s="138" t="s">
        <v>1</v>
      </c>
      <c r="C3" s="136" t="s">
        <v>27</v>
      </c>
      <c r="D3" s="150" t="s">
        <v>29</v>
      </c>
      <c r="E3" s="140" t="s">
        <v>2</v>
      </c>
      <c r="F3" s="140" t="s">
        <v>3</v>
      </c>
      <c r="G3" s="142" t="s">
        <v>4</v>
      </c>
      <c r="H3" s="143"/>
      <c r="I3" s="144" t="s">
        <v>5</v>
      </c>
      <c r="J3" s="145"/>
      <c r="K3" s="145"/>
      <c r="L3" s="146"/>
      <c r="M3" s="140" t="s">
        <v>28</v>
      </c>
      <c r="N3" s="6" t="s">
        <v>6</v>
      </c>
      <c r="O3" s="144" t="s">
        <v>7</v>
      </c>
      <c r="P3" s="146"/>
      <c r="Q3" s="147" t="s">
        <v>8</v>
      </c>
      <c r="R3" s="148"/>
      <c r="S3" s="148"/>
      <c r="T3" s="148"/>
      <c r="U3" s="149"/>
      <c r="V3" s="144" t="s">
        <v>9</v>
      </c>
      <c r="W3" s="145"/>
      <c r="X3" s="145"/>
      <c r="Y3" s="145"/>
      <c r="Z3" s="146"/>
      <c r="AA3" s="140" t="s">
        <v>10</v>
      </c>
    </row>
    <row r="4" spans="1:27" ht="99.75" x14ac:dyDescent="0.25">
      <c r="A4" s="137"/>
      <c r="B4" s="139"/>
      <c r="C4" s="137"/>
      <c r="D4" s="151"/>
      <c r="E4" s="141"/>
      <c r="F4" s="141"/>
      <c r="G4" s="7" t="s">
        <v>11</v>
      </c>
      <c r="H4" s="8" t="s">
        <v>12</v>
      </c>
      <c r="I4" s="9" t="s">
        <v>13</v>
      </c>
      <c r="J4" s="9" t="s">
        <v>14</v>
      </c>
      <c r="K4" s="9" t="s">
        <v>15</v>
      </c>
      <c r="L4" s="9" t="s">
        <v>16</v>
      </c>
      <c r="M4" s="141"/>
      <c r="N4" s="10" t="s">
        <v>17</v>
      </c>
      <c r="O4" s="11" t="s">
        <v>18</v>
      </c>
      <c r="P4" s="11" t="s">
        <v>19</v>
      </c>
      <c r="Q4" s="11" t="s">
        <v>20</v>
      </c>
      <c r="R4" s="12" t="s">
        <v>21</v>
      </c>
      <c r="S4" s="13" t="s">
        <v>22</v>
      </c>
      <c r="T4" s="13" t="s">
        <v>23</v>
      </c>
      <c r="U4" s="13" t="s">
        <v>24</v>
      </c>
      <c r="V4" s="11" t="s">
        <v>20</v>
      </c>
      <c r="W4" s="14" t="s">
        <v>21</v>
      </c>
      <c r="X4" s="15" t="s">
        <v>22</v>
      </c>
      <c r="Y4" s="16" t="s">
        <v>23</v>
      </c>
      <c r="Z4" s="15" t="s">
        <v>25</v>
      </c>
      <c r="AA4" s="141"/>
    </row>
    <row r="5" spans="1:27" ht="18.75" x14ac:dyDescent="0.3">
      <c r="A5" s="131" t="s">
        <v>26</v>
      </c>
      <c r="B5" s="131"/>
      <c r="C5" s="4"/>
      <c r="D5" s="4"/>
      <c r="E5" s="17"/>
      <c r="F5" s="17"/>
      <c r="G5" s="17"/>
      <c r="H5" s="18"/>
      <c r="I5" s="17"/>
      <c r="J5" s="17"/>
      <c r="K5" s="17"/>
      <c r="L5" s="17"/>
      <c r="M5" s="17"/>
      <c r="N5" s="19"/>
      <c r="O5" s="17"/>
      <c r="P5" s="17"/>
      <c r="Q5" s="20"/>
      <c r="R5" s="21"/>
      <c r="S5" s="22"/>
      <c r="T5" s="22"/>
      <c r="U5" s="22"/>
      <c r="V5" s="22"/>
      <c r="W5" s="22"/>
      <c r="X5" s="22"/>
      <c r="Y5" s="22"/>
      <c r="Z5" s="22"/>
      <c r="AA5" s="22"/>
    </row>
    <row r="6" spans="1:27" ht="18.75" x14ac:dyDescent="0.3">
      <c r="A6" s="1">
        <v>1</v>
      </c>
      <c r="B6" s="82" t="s">
        <v>32</v>
      </c>
      <c r="C6" s="1">
        <v>530121</v>
      </c>
      <c r="D6" s="1">
        <v>156</v>
      </c>
      <c r="E6" s="25">
        <v>1</v>
      </c>
      <c r="F6" s="25">
        <v>2</v>
      </c>
      <c r="G6" s="25">
        <v>18</v>
      </c>
      <c r="H6" s="57">
        <v>5</v>
      </c>
      <c r="I6" s="25">
        <v>45</v>
      </c>
      <c r="J6" s="25">
        <v>111</v>
      </c>
      <c r="K6" s="25"/>
      <c r="L6" s="25">
        <v>156</v>
      </c>
      <c r="M6" s="25"/>
      <c r="N6" s="77" t="s">
        <v>33</v>
      </c>
      <c r="O6" s="23"/>
      <c r="P6" s="23" t="s">
        <v>40</v>
      </c>
      <c r="Q6" s="60" t="s">
        <v>71</v>
      </c>
      <c r="R6" s="60">
        <v>22000</v>
      </c>
      <c r="S6" s="60">
        <v>30000</v>
      </c>
      <c r="T6" s="60">
        <v>30000</v>
      </c>
      <c r="U6" s="60">
        <f>SUM(R6:T6)</f>
        <v>82000</v>
      </c>
      <c r="V6" s="61"/>
      <c r="W6" s="61"/>
      <c r="X6" s="61"/>
      <c r="Y6" s="61"/>
      <c r="Z6" s="61"/>
      <c r="AA6" s="61"/>
    </row>
    <row r="7" spans="1:27" ht="27.75" customHeight="1" x14ac:dyDescent="0.65">
      <c r="A7" s="178">
        <v>2</v>
      </c>
      <c r="B7" s="128" t="s">
        <v>35</v>
      </c>
      <c r="C7" s="1">
        <v>530722</v>
      </c>
      <c r="D7" s="1">
        <v>67</v>
      </c>
      <c r="E7" s="25">
        <v>1</v>
      </c>
      <c r="F7" s="25">
        <v>1</v>
      </c>
      <c r="G7" s="179" t="s">
        <v>36</v>
      </c>
      <c r="H7" s="180" t="s">
        <v>37</v>
      </c>
      <c r="I7" s="25">
        <v>19</v>
      </c>
      <c r="J7" s="25">
        <v>48</v>
      </c>
      <c r="K7" s="25" t="s">
        <v>38</v>
      </c>
      <c r="L7" s="25">
        <v>67</v>
      </c>
      <c r="M7" s="181">
        <v>7</v>
      </c>
      <c r="N7" s="182" t="s">
        <v>39</v>
      </c>
      <c r="O7" s="183" t="s">
        <v>40</v>
      </c>
      <c r="P7" s="23"/>
      <c r="Q7" s="25" t="s">
        <v>41</v>
      </c>
      <c r="R7" s="62">
        <v>21600</v>
      </c>
      <c r="S7" s="61"/>
      <c r="T7" s="184"/>
      <c r="U7" s="61">
        <v>21600</v>
      </c>
      <c r="V7" s="25"/>
      <c r="W7" s="61"/>
      <c r="X7" s="61"/>
      <c r="Y7" s="61"/>
      <c r="Z7" s="61"/>
      <c r="AA7" s="61"/>
    </row>
    <row r="8" spans="1:27" ht="21" x14ac:dyDescent="0.3">
      <c r="A8" s="1"/>
      <c r="B8" s="128"/>
      <c r="C8" s="1"/>
      <c r="D8" s="1"/>
      <c r="E8" s="25"/>
      <c r="F8" s="25"/>
      <c r="G8" s="25"/>
      <c r="H8" s="57"/>
      <c r="I8" s="25"/>
      <c r="J8" s="25"/>
      <c r="K8" s="25"/>
      <c r="L8" s="25"/>
      <c r="M8" s="181"/>
      <c r="N8" s="182" t="s">
        <v>42</v>
      </c>
      <c r="O8" s="183"/>
      <c r="P8" s="183" t="s">
        <v>40</v>
      </c>
      <c r="Q8" s="25" t="s">
        <v>43</v>
      </c>
      <c r="R8" s="62">
        <v>14000</v>
      </c>
      <c r="S8" s="61">
        <v>7000</v>
      </c>
      <c r="T8" s="184"/>
      <c r="U8" s="61">
        <v>21000</v>
      </c>
      <c r="V8" s="25"/>
      <c r="W8" s="61"/>
      <c r="X8" s="61"/>
      <c r="Y8" s="61"/>
      <c r="Z8" s="61"/>
      <c r="AA8" s="61"/>
    </row>
    <row r="9" spans="1:27" ht="21" x14ac:dyDescent="0.3">
      <c r="A9" s="1"/>
      <c r="B9" s="128"/>
      <c r="C9" s="1"/>
      <c r="D9" s="1"/>
      <c r="E9" s="25"/>
      <c r="F9" s="25"/>
      <c r="G9" s="25"/>
      <c r="H9" s="57"/>
      <c r="I9" s="25"/>
      <c r="J9" s="25"/>
      <c r="K9" s="25"/>
      <c r="L9" s="25"/>
      <c r="M9" s="181"/>
      <c r="N9" s="182" t="s">
        <v>44</v>
      </c>
      <c r="O9" s="183"/>
      <c r="P9" s="183" t="s">
        <v>40</v>
      </c>
      <c r="Q9" s="25" t="s">
        <v>43</v>
      </c>
      <c r="R9" s="62">
        <v>13200</v>
      </c>
      <c r="S9" s="61">
        <v>4000</v>
      </c>
      <c r="T9" s="184"/>
      <c r="U9" s="61">
        <v>17200</v>
      </c>
      <c r="V9" s="25"/>
      <c r="W9" s="61"/>
      <c r="X9" s="61"/>
      <c r="Y9" s="61"/>
      <c r="Z9" s="61"/>
      <c r="AA9" s="61"/>
    </row>
    <row r="10" spans="1:27" ht="21" x14ac:dyDescent="0.3">
      <c r="A10" s="1"/>
      <c r="B10" s="128"/>
      <c r="C10" s="1"/>
      <c r="D10" s="1"/>
      <c r="E10" s="25"/>
      <c r="F10" s="25"/>
      <c r="G10" s="25"/>
      <c r="H10" s="57"/>
      <c r="I10" s="25"/>
      <c r="J10" s="25"/>
      <c r="K10" s="25"/>
      <c r="L10" s="25"/>
      <c r="M10" s="181"/>
      <c r="N10" s="182" t="s">
        <v>45</v>
      </c>
      <c r="O10" s="183"/>
      <c r="P10" s="183" t="s">
        <v>40</v>
      </c>
      <c r="Q10" s="25" t="s">
        <v>41</v>
      </c>
      <c r="R10" s="62">
        <v>20000</v>
      </c>
      <c r="S10" s="61"/>
      <c r="T10" s="184"/>
      <c r="U10" s="61">
        <v>32800</v>
      </c>
      <c r="V10" s="25"/>
      <c r="W10" s="61"/>
      <c r="X10" s="61"/>
      <c r="Y10" s="61"/>
      <c r="Z10" s="61"/>
      <c r="AA10" s="61"/>
    </row>
    <row r="11" spans="1:27" ht="18.75" x14ac:dyDescent="0.3">
      <c r="A11" s="1">
        <v>3</v>
      </c>
      <c r="B11" s="82" t="s">
        <v>46</v>
      </c>
      <c r="C11" s="1">
        <v>530014</v>
      </c>
      <c r="D11" s="1">
        <v>102</v>
      </c>
      <c r="E11" s="25" t="s">
        <v>47</v>
      </c>
      <c r="F11" s="25" t="s">
        <v>48</v>
      </c>
      <c r="G11" s="25"/>
      <c r="H11" s="57" t="s">
        <v>49</v>
      </c>
      <c r="I11" s="25">
        <v>24</v>
      </c>
      <c r="J11" s="25">
        <v>78</v>
      </c>
      <c r="K11" s="25">
        <v>0</v>
      </c>
      <c r="L11" s="25">
        <v>102</v>
      </c>
      <c r="M11" s="25">
        <v>11</v>
      </c>
      <c r="N11" s="77" t="s">
        <v>146</v>
      </c>
      <c r="O11" s="23" t="s">
        <v>40</v>
      </c>
      <c r="P11" s="23"/>
      <c r="Q11" s="25" t="s">
        <v>71</v>
      </c>
      <c r="R11" s="62">
        <v>22000</v>
      </c>
      <c r="S11" s="61">
        <v>30000</v>
      </c>
      <c r="T11" s="61">
        <v>45000</v>
      </c>
      <c r="U11" s="61">
        <f>SUM(R11:T11)</f>
        <v>97000</v>
      </c>
      <c r="V11" s="61"/>
      <c r="W11" s="61"/>
      <c r="X11" s="61"/>
      <c r="Y11" s="61"/>
      <c r="Z11" s="61"/>
      <c r="AA11" s="61"/>
    </row>
    <row r="12" spans="1:27" ht="18.75" x14ac:dyDescent="0.3">
      <c r="A12" s="1">
        <v>4</v>
      </c>
      <c r="B12" s="82" t="s">
        <v>50</v>
      </c>
      <c r="C12" s="1">
        <v>531730</v>
      </c>
      <c r="D12" s="1">
        <v>143</v>
      </c>
      <c r="E12" s="25"/>
      <c r="F12" s="25" t="s">
        <v>51</v>
      </c>
      <c r="G12" s="25" t="s">
        <v>52</v>
      </c>
      <c r="H12" s="57"/>
      <c r="I12" s="25">
        <v>36</v>
      </c>
      <c r="J12" s="25">
        <v>107</v>
      </c>
      <c r="K12" s="25"/>
      <c r="L12" s="25">
        <v>143</v>
      </c>
      <c r="M12" s="25">
        <v>20</v>
      </c>
      <c r="N12" s="77" t="s">
        <v>53</v>
      </c>
      <c r="O12" s="23"/>
      <c r="P12" s="23" t="s">
        <v>54</v>
      </c>
      <c r="Q12" s="25" t="s">
        <v>130</v>
      </c>
      <c r="R12" s="62">
        <v>3000</v>
      </c>
      <c r="S12" s="61">
        <v>10500</v>
      </c>
      <c r="T12" s="61">
        <v>24000</v>
      </c>
      <c r="U12" s="61">
        <v>37500</v>
      </c>
      <c r="V12" s="63"/>
      <c r="W12" s="61"/>
      <c r="X12" s="61"/>
      <c r="Y12" s="61"/>
      <c r="Z12" s="61"/>
      <c r="AA12" s="61"/>
    </row>
    <row r="13" spans="1:27" s="24" customFormat="1" ht="21" x14ac:dyDescent="0.35">
      <c r="A13" s="1">
        <v>5</v>
      </c>
      <c r="B13" s="82" t="s">
        <v>57</v>
      </c>
      <c r="C13" s="1">
        <v>1033530089</v>
      </c>
      <c r="D13" s="1">
        <v>125</v>
      </c>
      <c r="E13" s="25" t="s">
        <v>47</v>
      </c>
      <c r="F13" s="25">
        <v>2</v>
      </c>
      <c r="G13" s="25" t="s">
        <v>55</v>
      </c>
      <c r="H13" s="57" t="s">
        <v>56</v>
      </c>
      <c r="I13" s="25">
        <v>26</v>
      </c>
      <c r="J13" s="25">
        <v>98</v>
      </c>
      <c r="K13" s="25" t="s">
        <v>38</v>
      </c>
      <c r="L13" s="25">
        <v>124</v>
      </c>
      <c r="M13" s="25"/>
      <c r="N13" s="78" t="s">
        <v>147</v>
      </c>
      <c r="O13" s="23"/>
      <c r="P13" s="23" t="s">
        <v>40</v>
      </c>
      <c r="Q13" s="25" t="s">
        <v>71</v>
      </c>
      <c r="R13" s="62">
        <v>22000</v>
      </c>
      <c r="S13" s="61">
        <v>30000</v>
      </c>
      <c r="T13" s="61">
        <v>45000</v>
      </c>
      <c r="U13" s="61">
        <f>SUM(R13:T13)</f>
        <v>97000</v>
      </c>
      <c r="V13" s="63"/>
      <c r="W13" s="61"/>
      <c r="X13" s="61"/>
      <c r="Y13" s="61"/>
      <c r="Z13" s="61"/>
      <c r="AA13" s="61"/>
    </row>
    <row r="14" spans="1:27" ht="18.75" x14ac:dyDescent="0.3">
      <c r="A14" s="1">
        <v>7</v>
      </c>
      <c r="B14" s="82" t="s">
        <v>64</v>
      </c>
      <c r="C14" s="1">
        <v>530851</v>
      </c>
      <c r="D14" s="1">
        <v>61</v>
      </c>
      <c r="E14" s="25">
        <v>1</v>
      </c>
      <c r="F14" s="25">
        <v>1</v>
      </c>
      <c r="G14" s="25" t="s">
        <v>65</v>
      </c>
      <c r="H14" s="57" t="s">
        <v>66</v>
      </c>
      <c r="I14" s="25">
        <v>18</v>
      </c>
      <c r="J14" s="25">
        <v>43</v>
      </c>
      <c r="K14" s="25"/>
      <c r="L14" s="25">
        <v>61</v>
      </c>
      <c r="M14" s="25"/>
      <c r="N14" s="77" t="s">
        <v>67</v>
      </c>
      <c r="O14" s="23" t="s">
        <v>40</v>
      </c>
      <c r="P14" s="23"/>
      <c r="Q14" s="25" t="s">
        <v>71</v>
      </c>
      <c r="R14" s="62">
        <v>22000</v>
      </c>
      <c r="S14" s="61">
        <v>30000</v>
      </c>
      <c r="T14" s="61">
        <v>45000</v>
      </c>
      <c r="U14" s="61">
        <f>SUM(R14:T14)</f>
        <v>97000</v>
      </c>
      <c r="V14" s="61"/>
      <c r="W14" s="61"/>
      <c r="X14" s="61"/>
      <c r="Y14" s="61"/>
      <c r="Z14" s="61"/>
      <c r="AA14" s="61"/>
    </row>
    <row r="15" spans="1:27" ht="21" x14ac:dyDescent="0.35">
      <c r="A15" s="1">
        <v>8</v>
      </c>
      <c r="B15" s="128" t="s">
        <v>73</v>
      </c>
      <c r="C15" s="163">
        <v>530130</v>
      </c>
      <c r="D15" s="163">
        <v>351</v>
      </c>
      <c r="E15" s="103" t="s">
        <v>47</v>
      </c>
      <c r="F15" s="103" t="s">
        <v>74</v>
      </c>
      <c r="G15" s="103" t="s">
        <v>79</v>
      </c>
      <c r="H15" s="122" t="s">
        <v>75</v>
      </c>
      <c r="I15" s="103">
        <v>67</v>
      </c>
      <c r="J15" s="103">
        <v>204</v>
      </c>
      <c r="K15" s="103">
        <v>80</v>
      </c>
      <c r="L15" s="103">
        <v>351</v>
      </c>
      <c r="M15" s="103">
        <v>76</v>
      </c>
      <c r="N15" s="84" t="s">
        <v>59</v>
      </c>
      <c r="O15" s="103"/>
      <c r="P15" s="103" t="s">
        <v>40</v>
      </c>
      <c r="Q15" s="78" t="s">
        <v>71</v>
      </c>
      <c r="R15" s="168"/>
      <c r="S15" s="169"/>
      <c r="T15" s="169">
        <v>20000</v>
      </c>
      <c r="U15" s="169">
        <v>20000</v>
      </c>
      <c r="V15" s="65"/>
      <c r="W15" s="65"/>
      <c r="X15" s="65"/>
      <c r="Y15" s="65"/>
      <c r="Z15" s="65"/>
      <c r="AA15" s="65"/>
    </row>
    <row r="16" spans="1:27" ht="21" x14ac:dyDescent="0.35">
      <c r="A16" s="130"/>
      <c r="B16" s="129"/>
      <c r="C16" s="170"/>
      <c r="D16" s="170"/>
      <c r="E16" s="171"/>
      <c r="F16" s="171"/>
      <c r="G16" s="171"/>
      <c r="H16" s="172"/>
      <c r="I16" s="171"/>
      <c r="J16" s="171"/>
      <c r="K16" s="171"/>
      <c r="L16" s="171"/>
      <c r="M16" s="171"/>
      <c r="N16" s="170" t="s">
        <v>154</v>
      </c>
      <c r="O16" s="171"/>
      <c r="P16" s="171" t="s">
        <v>40</v>
      </c>
      <c r="Q16" s="164" t="s">
        <v>155</v>
      </c>
      <c r="R16" s="173"/>
      <c r="S16" s="169">
        <v>7000</v>
      </c>
      <c r="T16" s="169">
        <v>10000</v>
      </c>
      <c r="U16" s="169">
        <v>17000</v>
      </c>
      <c r="V16" s="65"/>
      <c r="W16" s="65"/>
      <c r="X16" s="65"/>
      <c r="Y16" s="65"/>
      <c r="Z16" s="65"/>
      <c r="AA16" s="65"/>
    </row>
    <row r="17" spans="1:27" ht="21" x14ac:dyDescent="0.35">
      <c r="A17" s="130"/>
      <c r="B17" s="129"/>
      <c r="C17" s="170"/>
      <c r="D17" s="170"/>
      <c r="E17" s="171"/>
      <c r="F17" s="171"/>
      <c r="G17" s="171"/>
      <c r="H17" s="172"/>
      <c r="I17" s="171"/>
      <c r="J17" s="171"/>
      <c r="K17" s="171"/>
      <c r="L17" s="171"/>
      <c r="M17" s="171"/>
      <c r="N17" s="170" t="s">
        <v>156</v>
      </c>
      <c r="O17" s="174" t="s">
        <v>34</v>
      </c>
      <c r="P17" s="171"/>
      <c r="Q17" s="171" t="s">
        <v>157</v>
      </c>
      <c r="R17" s="173">
        <v>1000</v>
      </c>
      <c r="S17" s="169"/>
      <c r="T17" s="169">
        <v>20000</v>
      </c>
      <c r="U17" s="169">
        <v>21000</v>
      </c>
      <c r="V17" s="65"/>
      <c r="W17" s="65"/>
      <c r="X17" s="65"/>
      <c r="Y17" s="65"/>
      <c r="Z17" s="65"/>
      <c r="AA17" s="65"/>
    </row>
    <row r="18" spans="1:27" ht="21" x14ac:dyDescent="0.35">
      <c r="A18" s="130"/>
      <c r="B18" s="129"/>
      <c r="C18" s="170"/>
      <c r="D18" s="170"/>
      <c r="E18" s="171"/>
      <c r="F18" s="171"/>
      <c r="G18" s="171"/>
      <c r="H18" s="172"/>
      <c r="I18" s="171"/>
      <c r="J18" s="171"/>
      <c r="K18" s="171"/>
      <c r="L18" s="171"/>
      <c r="M18" s="171"/>
      <c r="N18" s="170" t="s">
        <v>63</v>
      </c>
      <c r="O18" s="171"/>
      <c r="P18" s="171" t="s">
        <v>40</v>
      </c>
      <c r="Q18" s="171" t="s">
        <v>158</v>
      </c>
      <c r="R18" s="173">
        <v>10000</v>
      </c>
      <c r="S18" s="169"/>
      <c r="T18" s="169">
        <v>10000</v>
      </c>
      <c r="U18" s="169">
        <v>20000</v>
      </c>
      <c r="V18" s="65"/>
      <c r="W18" s="65"/>
      <c r="X18" s="65"/>
      <c r="Y18" s="65"/>
      <c r="Z18" s="65"/>
      <c r="AA18" s="65"/>
    </row>
    <row r="19" spans="1:27" ht="21" x14ac:dyDescent="0.35">
      <c r="A19" s="1">
        <v>9</v>
      </c>
      <c r="B19" s="128" t="s">
        <v>78</v>
      </c>
      <c r="C19" s="163">
        <v>530739</v>
      </c>
      <c r="D19" s="163">
        <v>139</v>
      </c>
      <c r="E19" s="103" t="s">
        <v>47</v>
      </c>
      <c r="F19" s="103" t="s">
        <v>51</v>
      </c>
      <c r="G19" s="103" t="s">
        <v>79</v>
      </c>
      <c r="H19" s="122" t="s">
        <v>75</v>
      </c>
      <c r="I19" s="103">
        <v>31</v>
      </c>
      <c r="J19" s="103">
        <v>70</v>
      </c>
      <c r="K19" s="103">
        <v>38</v>
      </c>
      <c r="L19" s="103">
        <v>139</v>
      </c>
      <c r="M19" s="58">
        <v>17</v>
      </c>
      <c r="N19" s="84" t="s">
        <v>59</v>
      </c>
      <c r="O19" s="103"/>
      <c r="P19" s="103" t="s">
        <v>40</v>
      </c>
      <c r="Q19" s="78" t="s">
        <v>81</v>
      </c>
      <c r="R19" s="118">
        <v>10000</v>
      </c>
      <c r="S19" s="175">
        <v>7500</v>
      </c>
      <c r="T19" s="175">
        <v>11000</v>
      </c>
      <c r="U19" s="175">
        <v>28500</v>
      </c>
      <c r="V19" s="2"/>
      <c r="W19" s="66"/>
      <c r="X19" s="64"/>
      <c r="Y19" s="64"/>
      <c r="Z19" s="64"/>
      <c r="AA19" s="67"/>
    </row>
    <row r="20" spans="1:27" ht="21" x14ac:dyDescent="0.35">
      <c r="A20" s="130"/>
      <c r="B20" s="129"/>
      <c r="C20" s="170"/>
      <c r="D20" s="170"/>
      <c r="E20" s="107"/>
      <c r="F20" s="107"/>
      <c r="G20" s="107"/>
      <c r="H20" s="176"/>
      <c r="I20" s="107"/>
      <c r="J20" s="107"/>
      <c r="K20" s="107"/>
      <c r="L20" s="107"/>
      <c r="M20" s="107"/>
      <c r="N20" s="99" t="s">
        <v>80</v>
      </c>
      <c r="O20" s="107"/>
      <c r="P20" s="107" t="s">
        <v>40</v>
      </c>
      <c r="Q20" s="175">
        <v>1500</v>
      </c>
      <c r="R20" s="177">
        <v>600</v>
      </c>
      <c r="S20" s="175">
        <v>10500</v>
      </c>
      <c r="T20" s="175">
        <v>3000</v>
      </c>
      <c r="U20" s="175">
        <v>14100</v>
      </c>
      <c r="V20" s="2"/>
      <c r="W20" s="66"/>
      <c r="X20" s="64"/>
      <c r="Y20" s="64"/>
      <c r="Z20" s="64"/>
      <c r="AA20" s="67"/>
    </row>
    <row r="21" spans="1:27" ht="21" x14ac:dyDescent="0.35">
      <c r="A21" s="130"/>
      <c r="B21" s="129"/>
      <c r="C21" s="170"/>
      <c r="D21" s="170"/>
      <c r="E21" s="107"/>
      <c r="F21" s="107"/>
      <c r="G21" s="107"/>
      <c r="H21" s="176"/>
      <c r="I21" s="107"/>
      <c r="J21" s="107"/>
      <c r="K21" s="107"/>
      <c r="L21" s="107"/>
      <c r="M21" s="107"/>
      <c r="N21" s="99" t="s">
        <v>153</v>
      </c>
      <c r="O21" s="174" t="s">
        <v>34</v>
      </c>
      <c r="P21" s="107"/>
      <c r="Q21" s="107" t="s">
        <v>157</v>
      </c>
      <c r="R21" s="177"/>
      <c r="S21" s="175"/>
      <c r="T21" s="175">
        <v>20000</v>
      </c>
      <c r="U21" s="175">
        <v>20000</v>
      </c>
      <c r="V21" s="2"/>
      <c r="W21" s="66"/>
      <c r="X21" s="64"/>
      <c r="Y21" s="64"/>
      <c r="Z21" s="64"/>
      <c r="AA21" s="67"/>
    </row>
    <row r="22" spans="1:27" ht="21" x14ac:dyDescent="0.35">
      <c r="A22" s="130"/>
      <c r="B22" s="129"/>
      <c r="C22" s="170"/>
      <c r="D22" s="170"/>
      <c r="E22" s="107"/>
      <c r="F22" s="107"/>
      <c r="G22" s="107"/>
      <c r="H22" s="176"/>
      <c r="I22" s="107"/>
      <c r="J22" s="107"/>
      <c r="K22" s="107"/>
      <c r="L22" s="107"/>
      <c r="M22" s="107"/>
      <c r="N22" s="99" t="s">
        <v>63</v>
      </c>
      <c r="O22" s="107"/>
      <c r="P22" s="107" t="s">
        <v>40</v>
      </c>
      <c r="Q22" s="107" t="s">
        <v>145</v>
      </c>
      <c r="R22" s="177">
        <v>20000</v>
      </c>
      <c r="S22" s="175"/>
      <c r="T22" s="175">
        <v>12800</v>
      </c>
      <c r="U22" s="175">
        <v>32800</v>
      </c>
      <c r="V22" s="2"/>
      <c r="W22" s="66"/>
      <c r="X22" s="64"/>
      <c r="Y22" s="64"/>
      <c r="Z22" s="64"/>
      <c r="AA22" s="1"/>
    </row>
    <row r="23" spans="1:27" ht="18.75" hidden="1" x14ac:dyDescent="0.3">
      <c r="A23" s="1"/>
      <c r="B23" s="30"/>
      <c r="C23" s="90"/>
      <c r="D23" s="1"/>
      <c r="E23" s="1"/>
      <c r="F23" s="1"/>
      <c r="G23" s="1"/>
      <c r="H23" s="87"/>
      <c r="I23" s="1"/>
      <c r="J23" s="1"/>
      <c r="K23" s="1"/>
      <c r="L23" s="1"/>
      <c r="M23" s="1"/>
      <c r="N23" s="82"/>
      <c r="O23" s="88"/>
      <c r="P23" s="91"/>
      <c r="Q23" s="67"/>
      <c r="R23" s="89"/>
      <c r="S23" s="67"/>
      <c r="T23" s="67"/>
      <c r="U23" s="67"/>
      <c r="V23" s="64"/>
      <c r="W23" s="66"/>
      <c r="X23" s="64"/>
      <c r="Y23" s="64"/>
      <c r="Z23" s="64"/>
      <c r="AA23" s="64"/>
    </row>
    <row r="24" spans="1:27" ht="18" hidden="1" customHeight="1" x14ac:dyDescent="0.3">
      <c r="A24" s="82"/>
      <c r="B24" s="30"/>
      <c r="C24" s="92"/>
      <c r="D24" s="1"/>
      <c r="E24" s="1"/>
      <c r="F24" s="1"/>
      <c r="G24" s="1"/>
      <c r="H24" s="87"/>
      <c r="I24" s="1"/>
      <c r="J24" s="1"/>
      <c r="K24" s="1"/>
      <c r="L24" s="1"/>
      <c r="M24" s="1"/>
      <c r="N24" s="82"/>
      <c r="O24" s="88"/>
      <c r="P24" s="88"/>
      <c r="Q24" s="89"/>
      <c r="R24" s="89"/>
      <c r="S24" s="67"/>
      <c r="T24" s="67"/>
      <c r="U24" s="67"/>
      <c r="V24" s="2"/>
      <c r="W24" s="66"/>
      <c r="X24" s="64"/>
      <c r="Y24" s="64"/>
      <c r="Z24" s="64"/>
      <c r="AA24" s="67"/>
    </row>
    <row r="25" spans="1:27" ht="18.75" hidden="1" x14ac:dyDescent="0.3">
      <c r="A25" s="82"/>
      <c r="B25" s="30"/>
      <c r="C25" s="1"/>
      <c r="D25" s="1"/>
      <c r="E25" s="1"/>
      <c r="F25" s="1"/>
      <c r="G25" s="1"/>
      <c r="H25" s="87"/>
      <c r="I25" s="1"/>
      <c r="J25" s="1"/>
      <c r="K25" s="1"/>
      <c r="L25" s="1"/>
      <c r="M25" s="1"/>
      <c r="N25" s="93"/>
      <c r="O25" s="91"/>
      <c r="P25" s="88"/>
      <c r="Q25" s="94"/>
      <c r="R25" s="89"/>
      <c r="S25" s="67"/>
      <c r="T25" s="94"/>
      <c r="U25" s="67"/>
      <c r="V25" s="68"/>
      <c r="W25" s="66"/>
      <c r="X25" s="64"/>
      <c r="Y25" s="68"/>
      <c r="Z25" s="64"/>
      <c r="AA25" s="64"/>
    </row>
    <row r="26" spans="1:27" ht="21" x14ac:dyDescent="0.35">
      <c r="A26" s="1">
        <v>10</v>
      </c>
      <c r="B26" s="82" t="s">
        <v>84</v>
      </c>
      <c r="C26" s="1">
        <v>530112</v>
      </c>
      <c r="D26" s="1">
        <v>79</v>
      </c>
      <c r="E26" s="25">
        <v>1</v>
      </c>
      <c r="F26" s="25"/>
      <c r="G26" s="25">
        <v>6</v>
      </c>
      <c r="H26" s="57">
        <v>2.1</v>
      </c>
      <c r="I26" s="25">
        <v>20</v>
      </c>
      <c r="J26" s="25">
        <v>59</v>
      </c>
      <c r="K26" s="25">
        <v>0</v>
      </c>
      <c r="L26" s="25">
        <v>79</v>
      </c>
      <c r="M26" s="25">
        <v>21</v>
      </c>
      <c r="N26" s="78" t="s">
        <v>147</v>
      </c>
      <c r="O26" s="23"/>
      <c r="P26" s="23" t="s">
        <v>40</v>
      </c>
      <c r="Q26" s="25" t="s">
        <v>71</v>
      </c>
      <c r="R26" s="62">
        <v>22000</v>
      </c>
      <c r="S26" s="61">
        <v>30000</v>
      </c>
      <c r="T26" s="61">
        <v>45000</v>
      </c>
      <c r="U26" s="61">
        <f>SUM(R26:T26)</f>
        <v>97000</v>
      </c>
      <c r="V26" s="2"/>
      <c r="W26" s="66"/>
      <c r="X26" s="64"/>
      <c r="Y26" s="64"/>
      <c r="Z26" s="64"/>
      <c r="AA26" s="69"/>
    </row>
    <row r="27" spans="1:27" ht="22.5" x14ac:dyDescent="0.45">
      <c r="A27" s="95">
        <v>11</v>
      </c>
      <c r="B27" s="96" t="s">
        <v>58</v>
      </c>
      <c r="C27" s="95">
        <v>530029</v>
      </c>
      <c r="D27" s="95">
        <v>45</v>
      </c>
      <c r="E27" s="58">
        <v>5</v>
      </c>
      <c r="F27" s="58" t="s">
        <v>48</v>
      </c>
      <c r="G27" s="58">
        <v>3</v>
      </c>
      <c r="H27" s="59">
        <v>1</v>
      </c>
      <c r="I27" s="58">
        <v>9</v>
      </c>
      <c r="J27" s="58">
        <v>36</v>
      </c>
      <c r="K27" s="58"/>
      <c r="L27" s="58">
        <v>45</v>
      </c>
      <c r="M27" s="58">
        <v>23</v>
      </c>
      <c r="N27" s="78" t="s">
        <v>59</v>
      </c>
      <c r="O27" s="97" t="s">
        <v>60</v>
      </c>
      <c r="P27" s="43"/>
      <c r="Q27" s="185">
        <v>22000</v>
      </c>
      <c r="R27" s="186">
        <v>30000</v>
      </c>
      <c r="S27" s="185">
        <v>26000</v>
      </c>
      <c r="T27" s="185">
        <v>8200</v>
      </c>
      <c r="U27" s="185">
        <f>SUM(Q27:T27)</f>
        <v>86200</v>
      </c>
      <c r="V27" s="70"/>
      <c r="W27" s="70"/>
      <c r="X27" s="70"/>
      <c r="Y27" s="70"/>
      <c r="Z27" s="70"/>
      <c r="AA27" s="70"/>
    </row>
    <row r="28" spans="1:27" ht="22.5" x14ac:dyDescent="0.45">
      <c r="A28" s="95">
        <v>12</v>
      </c>
      <c r="B28" s="96" t="s">
        <v>86</v>
      </c>
      <c r="C28" s="95">
        <v>530101</v>
      </c>
      <c r="D28" s="95">
        <v>171</v>
      </c>
      <c r="E28" s="58" t="s">
        <v>47</v>
      </c>
      <c r="F28" s="58" t="s">
        <v>51</v>
      </c>
      <c r="G28" s="58" t="s">
        <v>87</v>
      </c>
      <c r="H28" s="59" t="s">
        <v>88</v>
      </c>
      <c r="I28" s="58">
        <v>29</v>
      </c>
      <c r="J28" s="58">
        <v>102</v>
      </c>
      <c r="K28" s="58">
        <v>40</v>
      </c>
      <c r="L28" s="58">
        <v>170</v>
      </c>
      <c r="M28" s="58">
        <v>30</v>
      </c>
      <c r="N28" s="78" t="s">
        <v>59</v>
      </c>
      <c r="O28" s="98" t="s">
        <v>40</v>
      </c>
      <c r="P28" s="43"/>
      <c r="Q28" s="25" t="s">
        <v>71</v>
      </c>
      <c r="R28" s="62">
        <v>22000</v>
      </c>
      <c r="S28" s="61">
        <v>30000</v>
      </c>
      <c r="T28" s="61">
        <v>45000</v>
      </c>
      <c r="U28" s="61">
        <f>SUM(R28:T28)</f>
        <v>97000</v>
      </c>
      <c r="V28" s="2"/>
      <c r="W28" s="66"/>
      <c r="X28" s="64"/>
      <c r="Y28" s="64"/>
      <c r="Z28" s="64"/>
      <c r="AA28" s="1"/>
    </row>
    <row r="29" spans="1:27" ht="18.75" x14ac:dyDescent="0.3">
      <c r="A29" s="1">
        <v>13</v>
      </c>
      <c r="B29" s="82" t="s">
        <v>89</v>
      </c>
      <c r="C29" s="1">
        <v>530137</v>
      </c>
      <c r="D29" s="1">
        <v>202</v>
      </c>
      <c r="E29" s="1" t="s">
        <v>47</v>
      </c>
      <c r="F29" s="1" t="s">
        <v>51</v>
      </c>
      <c r="G29" s="1" t="s">
        <v>90</v>
      </c>
      <c r="H29" s="87" t="s">
        <v>88</v>
      </c>
      <c r="I29" s="1">
        <v>53</v>
      </c>
      <c r="J29" s="1">
        <v>110</v>
      </c>
      <c r="K29" s="1">
        <v>39</v>
      </c>
      <c r="L29" s="1">
        <v>202</v>
      </c>
      <c r="M29" s="1">
        <v>43</v>
      </c>
      <c r="N29" s="82" t="s">
        <v>148</v>
      </c>
      <c r="O29" s="88"/>
      <c r="P29" s="88" t="s">
        <v>40</v>
      </c>
      <c r="Q29" s="67">
        <v>3000</v>
      </c>
      <c r="R29" s="89">
        <v>6000</v>
      </c>
      <c r="S29" s="67">
        <v>21000</v>
      </c>
      <c r="T29" s="67" t="s">
        <v>91</v>
      </c>
      <c r="U29" s="67">
        <v>27000</v>
      </c>
      <c r="V29" s="2"/>
      <c r="W29" s="66"/>
      <c r="X29" s="64"/>
      <c r="Y29" s="64"/>
      <c r="Z29" s="64"/>
      <c r="AA29" s="1"/>
    </row>
    <row r="30" spans="1:27" ht="18.75" x14ac:dyDescent="0.3">
      <c r="A30" s="1"/>
      <c r="B30" s="82"/>
      <c r="C30" s="1"/>
      <c r="D30" s="1"/>
      <c r="E30" s="1"/>
      <c r="F30" s="1"/>
      <c r="G30" s="1"/>
      <c r="H30" s="87"/>
      <c r="I30" s="1"/>
      <c r="J30" s="1"/>
      <c r="K30" s="1"/>
      <c r="L30" s="1"/>
      <c r="M30" s="1"/>
      <c r="N30" s="82" t="s">
        <v>149</v>
      </c>
      <c r="O30" s="88"/>
      <c r="P30" s="88" t="s">
        <v>40</v>
      </c>
      <c r="Q30" s="1">
        <v>1000</v>
      </c>
      <c r="R30" s="89">
        <v>2000</v>
      </c>
      <c r="S30" s="67">
        <v>4000</v>
      </c>
      <c r="T30" s="67"/>
      <c r="U30" s="67">
        <v>6000</v>
      </c>
      <c r="V30" s="2"/>
      <c r="W30" s="66"/>
      <c r="X30" s="64"/>
      <c r="Y30" s="64"/>
      <c r="Z30" s="64"/>
      <c r="AA30" s="1"/>
    </row>
    <row r="31" spans="1:27" ht="1.5" hidden="1" customHeight="1" x14ac:dyDescent="0.45">
      <c r="A31" s="1"/>
      <c r="B31" s="82"/>
      <c r="C31" s="1"/>
      <c r="D31" s="1"/>
      <c r="E31" s="52"/>
      <c r="F31" s="52"/>
      <c r="G31" s="52"/>
      <c r="H31" s="53"/>
      <c r="I31" s="52"/>
      <c r="J31" s="52"/>
      <c r="K31" s="52"/>
      <c r="L31" s="52"/>
      <c r="M31" s="52"/>
      <c r="N31" s="47"/>
      <c r="O31" s="46"/>
      <c r="P31" s="43"/>
      <c r="Q31" s="52"/>
      <c r="R31" s="54"/>
      <c r="S31" s="55"/>
      <c r="T31" s="55"/>
      <c r="U31" s="55"/>
      <c r="V31" s="55"/>
      <c r="W31" s="55"/>
      <c r="X31" s="55"/>
      <c r="Y31" s="55"/>
      <c r="Z31" s="55"/>
      <c r="AA31" s="55"/>
    </row>
    <row r="32" spans="1:27" ht="21" hidden="1" x14ac:dyDescent="0.45">
      <c r="A32" s="1"/>
      <c r="B32" s="82"/>
      <c r="C32" s="1"/>
      <c r="D32" s="1"/>
      <c r="E32" s="52"/>
      <c r="F32" s="52"/>
      <c r="G32" s="52"/>
      <c r="H32" s="53"/>
      <c r="I32" s="52"/>
      <c r="J32" s="52"/>
      <c r="K32" s="52"/>
      <c r="L32" s="52"/>
      <c r="M32" s="52"/>
      <c r="N32" s="47"/>
      <c r="O32" s="46"/>
      <c r="P32" s="43"/>
      <c r="Q32" s="52"/>
      <c r="R32" s="54"/>
      <c r="S32" s="55"/>
      <c r="T32" s="55"/>
      <c r="U32" s="55"/>
      <c r="V32" s="55"/>
      <c r="W32" s="55"/>
      <c r="X32" s="55"/>
      <c r="Y32" s="55"/>
      <c r="Z32" s="55"/>
      <c r="AA32" s="55"/>
    </row>
    <row r="33" spans="1:27" ht="21" hidden="1" x14ac:dyDescent="0.45">
      <c r="A33" s="1"/>
      <c r="B33" s="82"/>
      <c r="C33" s="1"/>
      <c r="D33" s="1"/>
      <c r="E33" s="52"/>
      <c r="F33" s="52"/>
      <c r="G33" s="52"/>
      <c r="H33" s="53"/>
      <c r="I33" s="52"/>
      <c r="J33" s="52"/>
      <c r="K33" s="52"/>
      <c r="L33" s="52"/>
      <c r="M33" s="52"/>
      <c r="N33" s="47"/>
      <c r="O33" s="46"/>
      <c r="P33" s="43"/>
      <c r="Q33" s="52"/>
      <c r="R33" s="54"/>
      <c r="S33" s="55"/>
      <c r="T33" s="55"/>
      <c r="U33" s="55"/>
      <c r="V33" s="55"/>
      <c r="W33" s="55"/>
      <c r="X33" s="55"/>
      <c r="Y33" s="55"/>
      <c r="Z33" s="55"/>
      <c r="AA33" s="55"/>
    </row>
    <row r="34" spans="1:27" ht="21" hidden="1" x14ac:dyDescent="0.45">
      <c r="A34" s="1"/>
      <c r="B34" s="82"/>
      <c r="C34" s="1"/>
      <c r="D34" s="1"/>
      <c r="E34" s="52"/>
      <c r="F34" s="52"/>
      <c r="G34" s="52"/>
      <c r="H34" s="53"/>
      <c r="I34" s="52"/>
      <c r="J34" s="52"/>
      <c r="K34" s="52"/>
      <c r="L34" s="52"/>
      <c r="M34" s="52"/>
      <c r="N34" s="47"/>
      <c r="O34" s="43"/>
      <c r="P34" s="43"/>
      <c r="Q34" s="52"/>
      <c r="R34" s="54"/>
      <c r="S34" s="55"/>
      <c r="T34" s="55"/>
      <c r="U34" s="55"/>
      <c r="V34" s="55"/>
      <c r="W34" s="55"/>
      <c r="X34" s="55"/>
      <c r="Y34" s="55"/>
      <c r="Z34" s="55"/>
      <c r="AA34" s="55"/>
    </row>
    <row r="35" spans="1:27" ht="21" hidden="1" x14ac:dyDescent="0.45">
      <c r="A35" s="1"/>
      <c r="B35" s="82"/>
      <c r="C35" s="1"/>
      <c r="D35" s="1"/>
      <c r="E35" s="52"/>
      <c r="F35" s="52"/>
      <c r="G35" s="52"/>
      <c r="H35" s="53"/>
      <c r="I35" s="52"/>
      <c r="J35" s="52"/>
      <c r="K35" s="52"/>
      <c r="L35" s="52"/>
      <c r="M35" s="52"/>
      <c r="N35" s="47"/>
      <c r="O35" s="43"/>
      <c r="P35" s="46"/>
      <c r="Q35" s="52"/>
      <c r="R35" s="54"/>
      <c r="S35" s="55"/>
      <c r="T35" s="55"/>
      <c r="U35" s="55"/>
      <c r="V35" s="55"/>
      <c r="W35" s="55"/>
      <c r="X35" s="55"/>
      <c r="Y35" s="55"/>
      <c r="Z35" s="55"/>
      <c r="AA35" s="55"/>
    </row>
    <row r="36" spans="1:27" ht="22.5" x14ac:dyDescent="0.45">
      <c r="A36" s="95">
        <v>14</v>
      </c>
      <c r="B36" s="99" t="s">
        <v>68</v>
      </c>
      <c r="C36" s="95">
        <v>530724</v>
      </c>
      <c r="D36" s="95">
        <v>83</v>
      </c>
      <c r="E36" s="95">
        <v>1</v>
      </c>
      <c r="F36" s="95">
        <v>1</v>
      </c>
      <c r="G36" s="95">
        <v>19</v>
      </c>
      <c r="H36" s="100">
        <v>2</v>
      </c>
      <c r="I36" s="95">
        <v>14</v>
      </c>
      <c r="J36" s="95">
        <v>69</v>
      </c>
      <c r="K36" s="95">
        <v>0</v>
      </c>
      <c r="L36" s="95">
        <v>83</v>
      </c>
      <c r="M36" s="95">
        <v>7</v>
      </c>
      <c r="N36" s="96" t="s">
        <v>82</v>
      </c>
      <c r="O36" s="101"/>
      <c r="P36" s="101"/>
      <c r="Q36" s="25" t="s">
        <v>71</v>
      </c>
      <c r="R36" s="62">
        <v>22000</v>
      </c>
      <c r="S36" s="61">
        <v>30000</v>
      </c>
      <c r="T36" s="61">
        <v>45000</v>
      </c>
      <c r="U36" s="61">
        <f>SUM(R36:T36)</f>
        <v>97000</v>
      </c>
      <c r="V36" s="51"/>
      <c r="W36" s="54"/>
      <c r="X36" s="55"/>
      <c r="Y36" s="55"/>
      <c r="Z36" s="55"/>
      <c r="AA36" s="72"/>
    </row>
    <row r="37" spans="1:27" ht="22.5" x14ac:dyDescent="0.45">
      <c r="A37" s="1">
        <v>15</v>
      </c>
      <c r="B37" s="82" t="s">
        <v>94</v>
      </c>
      <c r="C37" s="95">
        <v>530067</v>
      </c>
      <c r="D37" s="95">
        <v>35</v>
      </c>
      <c r="E37" s="58">
        <v>1</v>
      </c>
      <c r="F37" s="58">
        <v>1</v>
      </c>
      <c r="G37" s="102">
        <v>42818</v>
      </c>
      <c r="H37" s="59">
        <v>3</v>
      </c>
      <c r="I37" s="58">
        <v>10</v>
      </c>
      <c r="J37" s="58">
        <v>25</v>
      </c>
      <c r="K37" s="58"/>
      <c r="L37" s="58">
        <v>35</v>
      </c>
      <c r="M37" s="58">
        <v>2</v>
      </c>
      <c r="N37" s="78" t="s">
        <v>63</v>
      </c>
      <c r="O37" s="103" t="s">
        <v>40</v>
      </c>
      <c r="P37" s="103"/>
      <c r="Q37" s="58">
        <v>2000</v>
      </c>
      <c r="R37" s="104">
        <v>20000</v>
      </c>
      <c r="S37" s="105"/>
      <c r="T37" s="105">
        <v>12800</v>
      </c>
      <c r="U37" s="105">
        <v>32800</v>
      </c>
      <c r="V37" s="70"/>
      <c r="W37" s="70"/>
      <c r="X37" s="70"/>
      <c r="Y37" s="70"/>
      <c r="Z37" s="70"/>
      <c r="AA37" s="70"/>
    </row>
    <row r="38" spans="1:27" ht="22.5" x14ac:dyDescent="0.45">
      <c r="A38" s="1"/>
      <c r="B38" s="82"/>
      <c r="C38" s="95"/>
      <c r="D38" s="95"/>
      <c r="E38" s="58"/>
      <c r="F38" s="58"/>
      <c r="G38" s="58"/>
      <c r="H38" s="59"/>
      <c r="I38" s="58"/>
      <c r="J38" s="58"/>
      <c r="K38" s="58"/>
      <c r="L38" s="58"/>
      <c r="M38" s="58"/>
      <c r="N38" s="78" t="s">
        <v>95</v>
      </c>
      <c r="O38" s="103" t="s">
        <v>40</v>
      </c>
      <c r="P38" s="103"/>
      <c r="Q38" s="58">
        <v>10000</v>
      </c>
      <c r="R38" s="104"/>
      <c r="S38" s="105">
        <v>30000</v>
      </c>
      <c r="T38" s="105">
        <v>6300</v>
      </c>
      <c r="U38" s="105">
        <v>46300</v>
      </c>
      <c r="V38" s="70"/>
      <c r="W38" s="70"/>
      <c r="X38" s="70"/>
      <c r="Y38" s="70"/>
      <c r="Z38" s="70"/>
      <c r="AA38" s="70"/>
    </row>
    <row r="39" spans="1:27" ht="21" x14ac:dyDescent="0.35">
      <c r="A39" s="1">
        <v>16</v>
      </c>
      <c r="B39" s="82" t="s">
        <v>96</v>
      </c>
      <c r="C39" s="1">
        <v>660391</v>
      </c>
      <c r="D39" s="1">
        <v>422</v>
      </c>
      <c r="E39" s="58" t="s">
        <v>97</v>
      </c>
      <c r="F39" s="58" t="s">
        <v>74</v>
      </c>
      <c r="G39" s="58" t="s">
        <v>98</v>
      </c>
      <c r="H39" s="59" t="s">
        <v>61</v>
      </c>
      <c r="I39" s="58">
        <v>92</v>
      </c>
      <c r="J39" s="58">
        <v>212</v>
      </c>
      <c r="K39" s="58">
        <v>118</v>
      </c>
      <c r="L39" s="58">
        <v>422</v>
      </c>
      <c r="M39" s="58">
        <v>34</v>
      </c>
      <c r="N39" s="84" t="s">
        <v>99</v>
      </c>
      <c r="O39" s="25" t="s">
        <v>40</v>
      </c>
      <c r="P39" s="50"/>
      <c r="Q39" s="77" t="s">
        <v>100</v>
      </c>
      <c r="R39" s="85"/>
      <c r="S39" s="86"/>
      <c r="T39" s="86" t="s">
        <v>101</v>
      </c>
      <c r="U39" s="86">
        <v>64800</v>
      </c>
      <c r="V39" s="65"/>
      <c r="W39" s="65"/>
      <c r="X39" s="65"/>
      <c r="Y39" s="65"/>
      <c r="Z39" s="65"/>
      <c r="AA39" s="65"/>
    </row>
    <row r="40" spans="1:27" ht="21" x14ac:dyDescent="0.35">
      <c r="A40" s="1"/>
      <c r="B40" s="82"/>
      <c r="C40" s="1"/>
      <c r="D40" s="1"/>
      <c r="E40" s="58"/>
      <c r="F40" s="58"/>
      <c r="G40" s="58"/>
      <c r="H40" s="59"/>
      <c r="I40" s="58"/>
      <c r="J40" s="58"/>
      <c r="K40" s="58"/>
      <c r="L40" s="58"/>
      <c r="M40" s="58"/>
      <c r="N40" s="84" t="s">
        <v>102</v>
      </c>
      <c r="O40" s="25"/>
      <c r="P40" s="50" t="s">
        <v>40</v>
      </c>
      <c r="Q40" s="77" t="s">
        <v>103</v>
      </c>
      <c r="R40" s="85" t="s">
        <v>104</v>
      </c>
      <c r="S40" s="86"/>
      <c r="T40" s="86"/>
      <c r="U40" s="86">
        <v>35000</v>
      </c>
      <c r="V40" s="65"/>
      <c r="W40" s="65"/>
      <c r="X40" s="65"/>
      <c r="Y40" s="65"/>
      <c r="Z40" s="65"/>
      <c r="AA40" s="65"/>
    </row>
    <row r="41" spans="1:27" ht="21" x14ac:dyDescent="0.35">
      <c r="A41" s="1"/>
      <c r="B41" s="82"/>
      <c r="C41" s="1"/>
      <c r="D41" s="1"/>
      <c r="E41" s="25"/>
      <c r="F41" s="25"/>
      <c r="G41" s="25"/>
      <c r="H41" s="57"/>
      <c r="I41" s="25"/>
      <c r="J41" s="25"/>
      <c r="K41" s="25"/>
      <c r="L41" s="25"/>
      <c r="M41" s="25"/>
      <c r="N41" s="84" t="s">
        <v>105</v>
      </c>
      <c r="O41" s="25"/>
      <c r="P41" s="23" t="s">
        <v>40</v>
      </c>
      <c r="Q41" s="77" t="s">
        <v>106</v>
      </c>
      <c r="R41" s="85" t="s">
        <v>107</v>
      </c>
      <c r="S41" s="85" t="s">
        <v>108</v>
      </c>
      <c r="T41" s="86">
        <v>12000</v>
      </c>
      <c r="U41" s="86">
        <v>30000</v>
      </c>
      <c r="V41" s="65"/>
      <c r="W41" s="65"/>
      <c r="X41" s="65"/>
      <c r="Y41" s="65"/>
      <c r="Z41" s="65"/>
      <c r="AA41" s="65"/>
    </row>
    <row r="42" spans="1:27" ht="22.5" x14ac:dyDescent="0.45">
      <c r="A42" s="1">
        <v>17</v>
      </c>
      <c r="B42" s="99" t="s">
        <v>109</v>
      </c>
      <c r="C42" s="95">
        <v>530083</v>
      </c>
      <c r="D42" s="95">
        <v>74</v>
      </c>
      <c r="E42" s="95">
        <v>1</v>
      </c>
      <c r="F42" s="95">
        <v>1</v>
      </c>
      <c r="G42" s="106" t="s">
        <v>110</v>
      </c>
      <c r="H42" s="100">
        <v>2</v>
      </c>
      <c r="I42" s="95">
        <v>23</v>
      </c>
      <c r="J42" s="95">
        <v>53</v>
      </c>
      <c r="K42" s="95" t="s">
        <v>38</v>
      </c>
      <c r="L42" s="95">
        <v>76</v>
      </c>
      <c r="M42" s="95"/>
      <c r="N42" s="96" t="s">
        <v>82</v>
      </c>
      <c r="O42" s="101"/>
      <c r="P42" s="101"/>
      <c r="Q42" s="25" t="s">
        <v>71</v>
      </c>
      <c r="R42" s="62">
        <v>22000</v>
      </c>
      <c r="S42" s="61">
        <v>30000</v>
      </c>
      <c r="T42" s="61">
        <v>45000</v>
      </c>
      <c r="U42" s="61">
        <f>SUM(R42:T42)</f>
        <v>97000</v>
      </c>
      <c r="V42" s="74"/>
      <c r="W42" s="74"/>
      <c r="X42" s="74"/>
      <c r="Y42" s="74"/>
      <c r="Z42" s="74"/>
      <c r="AA42" s="74"/>
    </row>
    <row r="43" spans="1:27" ht="22.5" x14ac:dyDescent="0.45">
      <c r="A43" s="1">
        <v>18</v>
      </c>
      <c r="B43" s="96" t="s">
        <v>111</v>
      </c>
      <c r="C43" s="95">
        <v>530102</v>
      </c>
      <c r="D43" s="95">
        <v>144</v>
      </c>
      <c r="E43" s="58" t="s">
        <v>47</v>
      </c>
      <c r="F43" s="58" t="s">
        <v>51</v>
      </c>
      <c r="G43" s="58" t="s">
        <v>112</v>
      </c>
      <c r="H43" s="59" t="s">
        <v>88</v>
      </c>
      <c r="I43" s="58">
        <v>26</v>
      </c>
      <c r="J43" s="58">
        <v>87</v>
      </c>
      <c r="K43" s="58">
        <v>31</v>
      </c>
      <c r="L43" s="58">
        <v>144</v>
      </c>
      <c r="M43" s="58">
        <v>16</v>
      </c>
      <c r="N43" s="96" t="s">
        <v>82</v>
      </c>
      <c r="O43" s="101"/>
      <c r="P43" s="101"/>
      <c r="Q43" s="25" t="s">
        <v>71</v>
      </c>
      <c r="R43" s="62">
        <v>22000</v>
      </c>
      <c r="S43" s="61">
        <v>30000</v>
      </c>
      <c r="T43" s="61">
        <v>45000</v>
      </c>
      <c r="U43" s="61">
        <f>SUM(R43:T43)</f>
        <v>97000</v>
      </c>
      <c r="V43" s="70"/>
      <c r="W43" s="70"/>
      <c r="X43" s="70"/>
      <c r="Y43" s="70"/>
      <c r="Z43" s="70"/>
      <c r="AA43" s="70"/>
    </row>
    <row r="44" spans="1:27" ht="22.5" x14ac:dyDescent="0.45">
      <c r="A44" s="1">
        <v>19</v>
      </c>
      <c r="B44" s="99" t="s">
        <v>113</v>
      </c>
      <c r="C44" s="95">
        <v>530716</v>
      </c>
      <c r="D44" s="95">
        <v>178</v>
      </c>
      <c r="E44" s="95">
        <v>1</v>
      </c>
      <c r="F44" s="95">
        <v>2</v>
      </c>
      <c r="G44" s="95">
        <v>6</v>
      </c>
      <c r="H44" s="100" t="s">
        <v>114</v>
      </c>
      <c r="I44" s="95">
        <v>28</v>
      </c>
      <c r="J44" s="95">
        <v>105</v>
      </c>
      <c r="K44" s="95">
        <v>45</v>
      </c>
      <c r="L44" s="95">
        <v>178</v>
      </c>
      <c r="M44" s="95">
        <v>45</v>
      </c>
      <c r="N44" s="96" t="s">
        <v>82</v>
      </c>
      <c r="O44" s="107" t="s">
        <v>83</v>
      </c>
      <c r="P44" s="107"/>
      <c r="Q44" s="25" t="s">
        <v>81</v>
      </c>
      <c r="R44" s="62">
        <v>11000</v>
      </c>
      <c r="S44" s="67">
        <v>30000</v>
      </c>
      <c r="T44" s="67">
        <v>45000</v>
      </c>
      <c r="U44" s="67">
        <v>86000</v>
      </c>
      <c r="V44" s="74"/>
      <c r="W44" s="73"/>
      <c r="X44" s="74"/>
      <c r="Y44" s="74"/>
      <c r="Z44" s="74"/>
      <c r="AA44" s="72"/>
    </row>
    <row r="45" spans="1:27" ht="22.5" x14ac:dyDescent="0.45">
      <c r="A45" s="1"/>
      <c r="B45" s="99"/>
      <c r="C45" s="95"/>
      <c r="D45" s="95"/>
      <c r="E45" s="95"/>
      <c r="F45" s="95"/>
      <c r="G45" s="95"/>
      <c r="H45" s="100"/>
      <c r="I45" s="95"/>
      <c r="J45" s="95"/>
      <c r="K45" s="95"/>
      <c r="L45" s="95"/>
      <c r="M45" s="95"/>
      <c r="N45" s="96" t="s">
        <v>136</v>
      </c>
      <c r="O45" s="107"/>
      <c r="P45" s="107"/>
      <c r="Q45" s="108"/>
      <c r="R45" s="109">
        <v>3700</v>
      </c>
      <c r="S45" s="108"/>
      <c r="T45" s="108"/>
      <c r="U45" s="108">
        <v>3700</v>
      </c>
      <c r="V45" s="74"/>
      <c r="W45" s="73"/>
      <c r="X45" s="74"/>
      <c r="Y45" s="74"/>
      <c r="Z45" s="74"/>
      <c r="AA45" s="72"/>
    </row>
    <row r="46" spans="1:27" ht="22.5" x14ac:dyDescent="0.45">
      <c r="A46" s="1">
        <v>20</v>
      </c>
      <c r="B46" s="82" t="s">
        <v>115</v>
      </c>
      <c r="C46" s="95">
        <v>530129</v>
      </c>
      <c r="D46" s="95">
        <v>48</v>
      </c>
      <c r="E46" s="58">
        <v>1</v>
      </c>
      <c r="F46" s="58">
        <v>3.1</v>
      </c>
      <c r="G46" s="58">
        <v>2.2999999999999998</v>
      </c>
      <c r="H46" s="59">
        <v>3.2</v>
      </c>
      <c r="I46" s="58">
        <v>14</v>
      </c>
      <c r="J46" s="58">
        <v>34</v>
      </c>
      <c r="K46" s="58">
        <f>-L703</f>
        <v>0</v>
      </c>
      <c r="L46" s="58">
        <v>48</v>
      </c>
      <c r="M46" s="58">
        <v>9</v>
      </c>
      <c r="N46" s="78" t="s">
        <v>85</v>
      </c>
      <c r="O46" s="110" t="s">
        <v>34</v>
      </c>
      <c r="P46" s="43"/>
      <c r="Q46" s="25" t="s">
        <v>81</v>
      </c>
      <c r="R46" s="62">
        <v>11000</v>
      </c>
      <c r="S46" s="67">
        <v>30000</v>
      </c>
      <c r="T46" s="67">
        <v>45000</v>
      </c>
      <c r="U46" s="67">
        <v>86000</v>
      </c>
      <c r="V46" s="55"/>
      <c r="W46" s="55"/>
      <c r="X46" s="55"/>
      <c r="Y46" s="55"/>
      <c r="Z46" s="55"/>
      <c r="AA46" s="55"/>
    </row>
    <row r="47" spans="1:27" ht="22.5" x14ac:dyDescent="0.45">
      <c r="A47" s="1">
        <v>21</v>
      </c>
      <c r="B47" s="111" t="s">
        <v>116</v>
      </c>
      <c r="C47" s="56">
        <v>530720</v>
      </c>
      <c r="D47" s="56">
        <v>66</v>
      </c>
      <c r="E47" s="56" t="s">
        <v>47</v>
      </c>
      <c r="F47" s="56" t="s">
        <v>48</v>
      </c>
      <c r="G47" s="112">
        <v>28865</v>
      </c>
      <c r="H47" s="113" t="s">
        <v>61</v>
      </c>
      <c r="I47" s="56">
        <v>15</v>
      </c>
      <c r="J47" s="56">
        <v>51</v>
      </c>
      <c r="K47" s="56"/>
      <c r="L47" s="56">
        <v>66</v>
      </c>
      <c r="M47" s="56" t="s">
        <v>117</v>
      </c>
      <c r="N47" s="96" t="s">
        <v>82</v>
      </c>
      <c r="O47" s="101"/>
      <c r="P47" s="101"/>
      <c r="Q47" s="25" t="s">
        <v>71</v>
      </c>
      <c r="R47" s="62">
        <v>22000</v>
      </c>
      <c r="S47" s="61">
        <v>30000</v>
      </c>
      <c r="T47" s="61">
        <v>45000</v>
      </c>
      <c r="U47" s="61">
        <f>SUM(R47:T47)</f>
        <v>97000</v>
      </c>
      <c r="V47" s="74"/>
      <c r="W47" s="74"/>
      <c r="X47" s="74"/>
      <c r="Y47" s="74"/>
      <c r="Z47" s="74"/>
      <c r="AA47" s="74"/>
    </row>
    <row r="48" spans="1:27" ht="22.5" x14ac:dyDescent="0.45">
      <c r="A48" s="95">
        <v>22</v>
      </c>
      <c r="B48" s="96" t="s">
        <v>118</v>
      </c>
      <c r="C48" s="95">
        <v>530116</v>
      </c>
      <c r="D48" s="95">
        <v>104</v>
      </c>
      <c r="E48" s="58">
        <v>1</v>
      </c>
      <c r="F48" s="58">
        <v>3.1</v>
      </c>
      <c r="G48" s="58">
        <v>5.3</v>
      </c>
      <c r="H48" s="114">
        <v>1.1000000000000001</v>
      </c>
      <c r="I48" s="58">
        <v>25</v>
      </c>
      <c r="J48" s="58">
        <v>79</v>
      </c>
      <c r="K48" s="58">
        <f>-L705</f>
        <v>0</v>
      </c>
      <c r="L48" s="58">
        <v>104</v>
      </c>
      <c r="M48" s="58">
        <v>23</v>
      </c>
      <c r="N48" s="78" t="s">
        <v>85</v>
      </c>
      <c r="O48" s="103"/>
      <c r="P48" s="103"/>
      <c r="Q48" s="58" t="s">
        <v>81</v>
      </c>
      <c r="R48" s="104">
        <v>11000</v>
      </c>
      <c r="S48" s="108">
        <v>15000</v>
      </c>
      <c r="T48" s="108">
        <v>45000</v>
      </c>
      <c r="U48" s="108">
        <f>SUM(R48:T48)</f>
        <v>71000</v>
      </c>
      <c r="V48" s="75"/>
      <c r="W48" s="75"/>
      <c r="X48" s="75"/>
      <c r="Y48" s="75"/>
      <c r="Z48" s="75"/>
      <c r="AA48" s="75"/>
    </row>
    <row r="49" spans="1:27" ht="22.5" x14ac:dyDescent="0.45">
      <c r="A49" s="95"/>
      <c r="B49" s="96"/>
      <c r="C49" s="95"/>
      <c r="D49" s="95"/>
      <c r="E49" s="58"/>
      <c r="F49" s="58"/>
      <c r="G49" s="58"/>
      <c r="H49" s="59"/>
      <c r="I49" s="58"/>
      <c r="J49" s="58"/>
      <c r="K49" s="58"/>
      <c r="L49" s="58"/>
      <c r="M49" s="58"/>
      <c r="N49" s="78" t="s">
        <v>119</v>
      </c>
      <c r="O49" s="103"/>
      <c r="P49" s="103"/>
      <c r="Q49" s="115" t="s">
        <v>151</v>
      </c>
      <c r="R49" s="115">
        <v>3200</v>
      </c>
      <c r="S49" s="115">
        <v>22400</v>
      </c>
      <c r="T49" s="116">
        <v>0</v>
      </c>
      <c r="U49" s="115">
        <f>SUM(R49:T49)</f>
        <v>25600</v>
      </c>
      <c r="V49" s="75"/>
      <c r="W49" s="75"/>
      <c r="X49" s="75"/>
      <c r="Y49" s="75"/>
      <c r="Z49" s="75"/>
      <c r="AA49" s="75"/>
    </row>
    <row r="50" spans="1:27" ht="22.5" x14ac:dyDescent="0.45">
      <c r="A50" s="1">
        <v>23</v>
      </c>
      <c r="B50" s="96" t="s">
        <v>127</v>
      </c>
      <c r="C50" s="95">
        <v>333010265</v>
      </c>
      <c r="D50" s="95">
        <v>92</v>
      </c>
      <c r="E50" s="95" t="s">
        <v>120</v>
      </c>
      <c r="F50" s="95" t="s">
        <v>48</v>
      </c>
      <c r="G50" s="117">
        <v>41280</v>
      </c>
      <c r="H50" s="100">
        <v>0</v>
      </c>
      <c r="I50" s="95">
        <v>17</v>
      </c>
      <c r="J50" s="95">
        <v>75</v>
      </c>
      <c r="K50" s="95">
        <v>0</v>
      </c>
      <c r="L50" s="95">
        <v>0</v>
      </c>
      <c r="M50" s="95">
        <v>17</v>
      </c>
      <c r="N50" s="96" t="s">
        <v>62</v>
      </c>
      <c r="O50" s="107" t="s">
        <v>40</v>
      </c>
      <c r="P50" s="107"/>
      <c r="Q50" s="95">
        <v>1000</v>
      </c>
      <c r="R50" s="109">
        <v>9000</v>
      </c>
      <c r="S50" s="108">
        <v>0</v>
      </c>
      <c r="T50" s="108">
        <v>0</v>
      </c>
      <c r="U50" s="108">
        <v>9000</v>
      </c>
      <c r="V50" s="74"/>
      <c r="W50" s="74"/>
      <c r="X50" s="74"/>
      <c r="Y50" s="74"/>
      <c r="Z50" s="74"/>
      <c r="AA50" s="74"/>
    </row>
    <row r="51" spans="1:27" ht="22.5" x14ac:dyDescent="0.45">
      <c r="A51" s="1"/>
      <c r="B51" s="96"/>
      <c r="C51" s="95"/>
      <c r="D51" s="95"/>
      <c r="E51" s="95"/>
      <c r="F51" s="95"/>
      <c r="G51" s="95"/>
      <c r="H51" s="100"/>
      <c r="I51" s="95"/>
      <c r="J51" s="95"/>
      <c r="K51" s="95"/>
      <c r="L51" s="95"/>
      <c r="M51" s="95"/>
      <c r="N51" s="96" t="s">
        <v>63</v>
      </c>
      <c r="O51" s="107" t="s">
        <v>40</v>
      </c>
      <c r="P51" s="107"/>
      <c r="Q51" s="95">
        <v>900</v>
      </c>
      <c r="R51" s="109">
        <v>9000</v>
      </c>
      <c r="S51" s="108">
        <v>0</v>
      </c>
      <c r="T51" s="108">
        <v>0</v>
      </c>
      <c r="U51" s="108">
        <v>9000</v>
      </c>
      <c r="V51" s="74"/>
      <c r="W51" s="74"/>
      <c r="X51" s="74"/>
      <c r="Y51" s="74"/>
      <c r="Z51" s="74"/>
      <c r="AA51" s="74"/>
    </row>
    <row r="52" spans="1:27" ht="22.5" x14ac:dyDescent="0.45">
      <c r="A52" s="95">
        <v>24</v>
      </c>
      <c r="B52" s="96" t="s">
        <v>121</v>
      </c>
      <c r="C52" s="95">
        <v>530762</v>
      </c>
      <c r="D52" s="95">
        <v>63</v>
      </c>
      <c r="E52" s="58">
        <v>1</v>
      </c>
      <c r="F52" s="58">
        <v>1</v>
      </c>
      <c r="G52" s="58">
        <v>1</v>
      </c>
      <c r="H52" s="59"/>
      <c r="I52" s="58">
        <v>15</v>
      </c>
      <c r="J52" s="58">
        <v>48</v>
      </c>
      <c r="K52" s="58"/>
      <c r="L52" s="58">
        <v>63</v>
      </c>
      <c r="M52" s="58">
        <v>1</v>
      </c>
      <c r="N52" s="78" t="s">
        <v>85</v>
      </c>
      <c r="O52" s="103"/>
      <c r="P52" s="78"/>
      <c r="Q52" s="58" t="s">
        <v>81</v>
      </c>
      <c r="R52" s="118">
        <v>11000</v>
      </c>
      <c r="S52" s="119">
        <v>25500</v>
      </c>
      <c r="T52" s="119">
        <v>25000</v>
      </c>
      <c r="U52" s="119">
        <f>SUM(Q52:T52)</f>
        <v>61500</v>
      </c>
      <c r="V52" s="70"/>
      <c r="W52" s="70"/>
      <c r="X52" s="70"/>
      <c r="Y52" s="70"/>
      <c r="Z52" s="70"/>
      <c r="AA52" s="70"/>
    </row>
    <row r="53" spans="1:27" ht="22.5" x14ac:dyDescent="0.45">
      <c r="A53" s="1"/>
      <c r="B53" s="82"/>
      <c r="C53" s="56"/>
      <c r="D53" s="56"/>
      <c r="E53" s="52"/>
      <c r="F53" s="52"/>
      <c r="G53" s="52"/>
      <c r="H53" s="53"/>
      <c r="I53" s="52"/>
      <c r="J53" s="52"/>
      <c r="K53" s="52"/>
      <c r="L53" s="52"/>
      <c r="M53" s="52"/>
      <c r="N53" s="78" t="s">
        <v>63</v>
      </c>
      <c r="O53" s="103" t="s">
        <v>40</v>
      </c>
      <c r="P53" s="103"/>
      <c r="Q53" s="105">
        <v>2000</v>
      </c>
      <c r="R53" s="118">
        <v>2000</v>
      </c>
      <c r="S53" s="119"/>
      <c r="T53" s="119">
        <v>12800</v>
      </c>
      <c r="U53" s="119">
        <f>SUM(R53:T53)</f>
        <v>14800</v>
      </c>
      <c r="V53" s="70"/>
      <c r="W53" s="70"/>
      <c r="X53" s="70"/>
      <c r="Y53" s="70"/>
      <c r="Z53" s="70"/>
      <c r="AA53" s="70"/>
    </row>
    <row r="54" spans="1:27" ht="22.5" x14ac:dyDescent="0.45">
      <c r="A54" s="1">
        <v>25</v>
      </c>
      <c r="B54" s="99" t="s">
        <v>122</v>
      </c>
      <c r="C54" s="95">
        <v>530667</v>
      </c>
      <c r="D54" s="95">
        <v>106</v>
      </c>
      <c r="E54" s="95">
        <v>1</v>
      </c>
      <c r="F54" s="95">
        <v>1</v>
      </c>
      <c r="G54" s="95">
        <v>10</v>
      </c>
      <c r="H54" s="100">
        <v>3</v>
      </c>
      <c r="I54" s="95">
        <v>24</v>
      </c>
      <c r="J54" s="95">
        <v>82</v>
      </c>
      <c r="K54" s="95" t="s">
        <v>38</v>
      </c>
      <c r="L54" s="95">
        <v>106</v>
      </c>
      <c r="M54" s="95">
        <v>18</v>
      </c>
      <c r="N54" s="96" t="s">
        <v>82</v>
      </c>
      <c r="O54" s="101"/>
      <c r="P54" s="101"/>
      <c r="Q54" s="25" t="s">
        <v>71</v>
      </c>
      <c r="R54" s="62">
        <v>22000</v>
      </c>
      <c r="S54" s="61">
        <v>30000</v>
      </c>
      <c r="T54" s="61">
        <v>45000</v>
      </c>
      <c r="U54" s="61">
        <f>SUM(R54:T54)</f>
        <v>97000</v>
      </c>
      <c r="V54" s="74"/>
      <c r="W54" s="73"/>
      <c r="X54" s="74"/>
      <c r="Y54" s="74"/>
      <c r="Z54" s="74"/>
      <c r="AA54" s="72"/>
    </row>
    <row r="55" spans="1:27" ht="22.5" x14ac:dyDescent="0.45">
      <c r="A55" s="1">
        <v>26</v>
      </c>
      <c r="B55" s="82" t="s">
        <v>123</v>
      </c>
      <c r="C55" s="95">
        <v>530711</v>
      </c>
      <c r="D55" s="95">
        <v>72</v>
      </c>
      <c r="E55" s="58">
        <v>1</v>
      </c>
      <c r="F55" s="58">
        <v>1</v>
      </c>
      <c r="G55" s="58">
        <v>6.2</v>
      </c>
      <c r="H55" s="59">
        <v>1.2</v>
      </c>
      <c r="I55" s="58">
        <v>11</v>
      </c>
      <c r="J55" s="58">
        <v>61</v>
      </c>
      <c r="K55" s="58"/>
      <c r="L55" s="58">
        <v>72</v>
      </c>
      <c r="M55" s="58">
        <v>32</v>
      </c>
      <c r="N55" s="78" t="s">
        <v>77</v>
      </c>
      <c r="O55" s="103"/>
      <c r="P55" s="103" t="s">
        <v>40</v>
      </c>
      <c r="Q55" s="58" t="s">
        <v>92</v>
      </c>
      <c r="R55" s="104">
        <v>2000</v>
      </c>
      <c r="S55" s="105">
        <v>4000</v>
      </c>
      <c r="T55" s="105">
        <v>4200</v>
      </c>
      <c r="U55" s="105">
        <v>10200</v>
      </c>
      <c r="V55" s="76"/>
      <c r="W55" s="76"/>
      <c r="X55" s="76"/>
      <c r="Y55" s="76"/>
      <c r="Z55" s="76"/>
      <c r="AA55" s="76"/>
    </row>
    <row r="56" spans="1:27" ht="22.5" x14ac:dyDescent="0.45">
      <c r="A56" s="1"/>
      <c r="B56" s="82"/>
      <c r="C56" s="95"/>
      <c r="D56" s="95"/>
      <c r="E56" s="58"/>
      <c r="F56" s="58"/>
      <c r="G56" s="58"/>
      <c r="H56" s="59"/>
      <c r="I56" s="58"/>
      <c r="J56" s="58"/>
      <c r="K56" s="58"/>
      <c r="L56" s="58"/>
      <c r="M56" s="58"/>
      <c r="N56" s="78" t="s">
        <v>76</v>
      </c>
      <c r="O56" s="103"/>
      <c r="P56" s="103" t="s">
        <v>40</v>
      </c>
      <c r="Q56" s="58" t="s">
        <v>124</v>
      </c>
      <c r="R56" s="104"/>
      <c r="S56" s="105"/>
      <c r="T56" s="105">
        <v>18000</v>
      </c>
      <c r="U56" s="105">
        <v>18000</v>
      </c>
      <c r="V56" s="76"/>
      <c r="W56" s="76"/>
      <c r="X56" s="76"/>
      <c r="Y56" s="76"/>
      <c r="Z56" s="76"/>
      <c r="AA56" s="76"/>
    </row>
    <row r="57" spans="1:27" ht="22.5" x14ac:dyDescent="0.45">
      <c r="A57" s="95">
        <v>27</v>
      </c>
      <c r="B57" s="96" t="s">
        <v>125</v>
      </c>
      <c r="C57" s="95">
        <v>530833</v>
      </c>
      <c r="D57" s="95">
        <v>70</v>
      </c>
      <c r="E57" s="58" t="s">
        <v>69</v>
      </c>
      <c r="F57" s="58" t="s">
        <v>48</v>
      </c>
      <c r="G57" s="58" t="s">
        <v>70</v>
      </c>
      <c r="H57" s="59" t="s">
        <v>49</v>
      </c>
      <c r="I57" s="58">
        <v>12</v>
      </c>
      <c r="J57" s="58">
        <v>58</v>
      </c>
      <c r="K57" s="58"/>
      <c r="L57" s="58">
        <v>70</v>
      </c>
      <c r="M57" s="58">
        <v>8</v>
      </c>
      <c r="N57" s="78" t="s">
        <v>67</v>
      </c>
      <c r="O57" s="103" t="s">
        <v>40</v>
      </c>
      <c r="P57" s="103"/>
      <c r="Q57" s="58" t="s">
        <v>71</v>
      </c>
      <c r="R57" s="104">
        <v>22000</v>
      </c>
      <c r="S57" s="105">
        <v>30000</v>
      </c>
      <c r="T57" s="105">
        <v>30000</v>
      </c>
      <c r="U57" s="105">
        <f>SUM(R57:T57)</f>
        <v>82000</v>
      </c>
      <c r="V57" s="70"/>
      <c r="W57" s="70"/>
      <c r="X57" s="70"/>
      <c r="Y57" s="70"/>
      <c r="Z57" s="70"/>
      <c r="AA57" s="70"/>
    </row>
    <row r="58" spans="1:27" ht="22.5" x14ac:dyDescent="0.45">
      <c r="A58" s="95"/>
      <c r="B58" s="96"/>
      <c r="C58" s="95"/>
      <c r="D58" s="95"/>
      <c r="E58" s="58"/>
      <c r="F58" s="58"/>
      <c r="G58" s="58"/>
      <c r="H58" s="59"/>
      <c r="I58" s="58"/>
      <c r="J58" s="58"/>
      <c r="K58" s="58"/>
      <c r="L58" s="58"/>
      <c r="M58" s="58"/>
      <c r="N58" s="78" t="s">
        <v>72</v>
      </c>
      <c r="O58" s="103" t="s">
        <v>40</v>
      </c>
      <c r="P58" s="103"/>
      <c r="Q58" s="58" t="s">
        <v>150</v>
      </c>
      <c r="R58" s="104">
        <v>5000</v>
      </c>
      <c r="S58" s="105"/>
      <c r="T58" s="105">
        <v>12800</v>
      </c>
      <c r="U58" s="105">
        <v>17800</v>
      </c>
      <c r="V58" s="42"/>
      <c r="W58" s="71"/>
      <c r="X58" s="70"/>
      <c r="Y58" s="70"/>
      <c r="Z58" s="70"/>
      <c r="AA58" s="70"/>
    </row>
    <row r="59" spans="1:27" ht="22.5" x14ac:dyDescent="0.45">
      <c r="A59" s="1">
        <v>28</v>
      </c>
      <c r="B59" s="120" t="s">
        <v>128</v>
      </c>
      <c r="C59" s="96">
        <v>33010106</v>
      </c>
      <c r="D59" s="95">
        <v>44</v>
      </c>
      <c r="E59" s="58">
        <v>1</v>
      </c>
      <c r="F59" s="58">
        <v>1</v>
      </c>
      <c r="G59" s="58">
        <v>5.2</v>
      </c>
      <c r="H59" s="59">
        <v>1</v>
      </c>
      <c r="I59" s="58">
        <v>12</v>
      </c>
      <c r="J59" s="58">
        <v>32</v>
      </c>
      <c r="K59" s="58" t="s">
        <v>93</v>
      </c>
      <c r="L59" s="58">
        <v>44</v>
      </c>
      <c r="M59" s="58">
        <v>5</v>
      </c>
      <c r="N59" s="84" t="s">
        <v>129</v>
      </c>
      <c r="O59" s="58"/>
      <c r="P59" s="58"/>
      <c r="Q59" s="58" t="s">
        <v>130</v>
      </c>
      <c r="R59" s="121">
        <v>11500</v>
      </c>
      <c r="S59" s="119"/>
      <c r="T59" s="119"/>
      <c r="U59" s="119">
        <v>30000</v>
      </c>
      <c r="V59" s="55"/>
      <c r="W59" s="55"/>
      <c r="X59" s="55"/>
      <c r="Y59" s="55"/>
      <c r="Z59" s="55"/>
      <c r="AA59" s="55"/>
    </row>
    <row r="60" spans="1:27" ht="22.5" x14ac:dyDescent="0.45">
      <c r="A60" s="128"/>
      <c r="B60" s="96"/>
      <c r="C60" s="96"/>
      <c r="D60" s="103"/>
      <c r="E60" s="103"/>
      <c r="F60" s="103"/>
      <c r="G60" s="103"/>
      <c r="H60" s="122"/>
      <c r="I60" s="103"/>
      <c r="J60" s="103"/>
      <c r="K60" s="103"/>
      <c r="L60" s="103"/>
      <c r="M60" s="103"/>
      <c r="N60" s="84" t="s">
        <v>131</v>
      </c>
      <c r="O60" s="123"/>
      <c r="P60" s="103"/>
      <c r="Q60" s="58" t="s">
        <v>130</v>
      </c>
      <c r="R60" s="118">
        <v>5300</v>
      </c>
      <c r="S60" s="119"/>
      <c r="T60" s="119"/>
      <c r="U60" s="119"/>
      <c r="V60" s="49"/>
      <c r="W60" s="49"/>
      <c r="X60" s="49"/>
      <c r="Y60" s="49"/>
      <c r="Z60" s="49"/>
      <c r="AA60" s="49"/>
    </row>
    <row r="61" spans="1:27" ht="22.5" x14ac:dyDescent="0.45">
      <c r="A61" s="128"/>
      <c r="B61" s="96"/>
      <c r="C61" s="96"/>
      <c r="D61" s="103"/>
      <c r="E61" s="103"/>
      <c r="F61" s="103"/>
      <c r="G61" s="103"/>
      <c r="H61" s="122"/>
      <c r="I61" s="103"/>
      <c r="J61" s="103"/>
      <c r="K61" s="103"/>
      <c r="L61" s="103"/>
      <c r="M61" s="103"/>
      <c r="N61" s="84" t="s">
        <v>132</v>
      </c>
      <c r="O61" s="123"/>
      <c r="P61" s="103"/>
      <c r="Q61" s="78" t="s">
        <v>134</v>
      </c>
      <c r="R61" s="118">
        <v>6000</v>
      </c>
      <c r="S61" s="119"/>
      <c r="T61" s="119"/>
      <c r="U61" s="119"/>
      <c r="V61" s="49"/>
      <c r="W61" s="49"/>
      <c r="X61" s="49"/>
      <c r="Y61" s="49"/>
      <c r="Z61" s="49"/>
      <c r="AA61" s="49"/>
    </row>
    <row r="62" spans="1:27" ht="22.5" x14ac:dyDescent="0.45">
      <c r="A62" s="128"/>
      <c r="B62" s="96"/>
      <c r="C62" s="96"/>
      <c r="D62" s="103"/>
      <c r="E62" s="103"/>
      <c r="F62" s="103"/>
      <c r="G62" s="103"/>
      <c r="H62" s="122"/>
      <c r="I62" s="103"/>
      <c r="J62" s="103"/>
      <c r="K62" s="103"/>
      <c r="L62" s="103"/>
      <c r="M62" s="103"/>
      <c r="N62" s="84" t="s">
        <v>133</v>
      </c>
      <c r="O62" s="123"/>
      <c r="P62" s="103"/>
      <c r="Q62" s="78" t="s">
        <v>135</v>
      </c>
      <c r="R62" s="118">
        <v>7200</v>
      </c>
      <c r="S62" s="119"/>
      <c r="T62" s="119"/>
      <c r="U62" s="119">
        <v>30000</v>
      </c>
      <c r="V62" s="49"/>
      <c r="W62" s="49"/>
      <c r="X62" s="49"/>
      <c r="Y62" s="49"/>
      <c r="Z62" s="49"/>
      <c r="AA62" s="49"/>
    </row>
    <row r="63" spans="1:27" ht="22.5" x14ac:dyDescent="0.45">
      <c r="A63" s="1">
        <v>29</v>
      </c>
      <c r="B63" s="30" t="s">
        <v>137</v>
      </c>
      <c r="C63" s="164">
        <v>530080</v>
      </c>
      <c r="D63" s="164">
        <v>76</v>
      </c>
      <c r="E63" s="165">
        <v>1</v>
      </c>
      <c r="F63" s="165">
        <v>1</v>
      </c>
      <c r="G63" s="166" t="s">
        <v>110</v>
      </c>
      <c r="H63" s="167">
        <v>2</v>
      </c>
      <c r="I63" s="165">
        <v>23</v>
      </c>
      <c r="J63" s="165">
        <v>53</v>
      </c>
      <c r="K63" s="165" t="s">
        <v>38</v>
      </c>
      <c r="L63" s="165">
        <v>76</v>
      </c>
      <c r="M63" s="165"/>
      <c r="N63" s="96" t="s">
        <v>82</v>
      </c>
      <c r="O63" s="101"/>
      <c r="P63" s="101"/>
      <c r="Q63" s="25" t="s">
        <v>71</v>
      </c>
      <c r="R63" s="62">
        <v>22000</v>
      </c>
      <c r="S63" s="61">
        <v>30000</v>
      </c>
      <c r="T63" s="61">
        <v>45000</v>
      </c>
      <c r="U63" s="61">
        <f>SUM(R63:T63)</f>
        <v>97000</v>
      </c>
      <c r="V63" s="49"/>
      <c r="W63" s="49"/>
      <c r="X63" s="49"/>
      <c r="Y63" s="49"/>
      <c r="Z63" s="49"/>
      <c r="AA63" s="49"/>
    </row>
    <row r="64" spans="1:27" ht="22.5" x14ac:dyDescent="0.45">
      <c r="A64" s="1">
        <v>30</v>
      </c>
      <c r="B64" s="82" t="s">
        <v>138</v>
      </c>
      <c r="C64" s="56">
        <v>530710</v>
      </c>
      <c r="D64" s="56">
        <v>102</v>
      </c>
      <c r="E64" s="52">
        <v>1</v>
      </c>
      <c r="F64" s="52">
        <v>3.1</v>
      </c>
      <c r="G64" s="52">
        <v>7.5</v>
      </c>
      <c r="H64" s="53">
        <v>2</v>
      </c>
      <c r="I64" s="52">
        <v>22</v>
      </c>
      <c r="J64" s="52">
        <v>80</v>
      </c>
      <c r="K64" s="52">
        <f>-L710</f>
        <v>0</v>
      </c>
      <c r="L64" s="52">
        <v>102</v>
      </c>
      <c r="M64" s="52">
        <v>9</v>
      </c>
      <c r="N64" s="96" t="s">
        <v>82</v>
      </c>
      <c r="O64" s="101"/>
      <c r="P64" s="101"/>
      <c r="Q64" s="25" t="s">
        <v>71</v>
      </c>
      <c r="R64" s="62">
        <v>22000</v>
      </c>
      <c r="S64" s="61">
        <v>30000</v>
      </c>
      <c r="T64" s="61">
        <v>45000</v>
      </c>
      <c r="U64" s="61">
        <f>SUM(R64:T64)</f>
        <v>97000</v>
      </c>
      <c r="V64" s="55"/>
      <c r="W64" s="55"/>
      <c r="X64" s="55"/>
      <c r="Y64" s="55"/>
      <c r="Z64" s="55"/>
      <c r="AA64" s="55"/>
    </row>
    <row r="65" spans="1:27" ht="21" x14ac:dyDescent="0.45">
      <c r="A65" s="1">
        <v>31</v>
      </c>
      <c r="B65" s="82" t="s">
        <v>139</v>
      </c>
      <c r="C65" s="124" t="s">
        <v>140</v>
      </c>
      <c r="D65" s="125" t="s">
        <v>141</v>
      </c>
      <c r="E65" s="23">
        <v>1</v>
      </c>
      <c r="F65" s="23" t="s">
        <v>48</v>
      </c>
      <c r="G65" s="23">
        <v>4</v>
      </c>
      <c r="H65" s="126">
        <v>1</v>
      </c>
      <c r="I65" s="23">
        <v>15</v>
      </c>
      <c r="J65" s="23">
        <v>50</v>
      </c>
      <c r="K65" s="23"/>
      <c r="L65" s="23">
        <v>65</v>
      </c>
      <c r="M65" s="23">
        <v>4.55</v>
      </c>
      <c r="N65" s="127" t="s">
        <v>142</v>
      </c>
      <c r="O65" s="97" t="s">
        <v>60</v>
      </c>
      <c r="P65" s="23"/>
      <c r="Q65" s="77" t="s">
        <v>143</v>
      </c>
      <c r="R65" s="85">
        <v>15000</v>
      </c>
      <c r="S65" s="86">
        <v>0</v>
      </c>
      <c r="T65" s="86">
        <v>0</v>
      </c>
      <c r="U65" s="86">
        <v>15000</v>
      </c>
      <c r="V65" s="49"/>
      <c r="W65" s="49"/>
      <c r="X65" s="49"/>
      <c r="Y65" s="49"/>
      <c r="Z65" s="49"/>
      <c r="AA65" s="49"/>
    </row>
    <row r="66" spans="1:27" ht="21" x14ac:dyDescent="0.45">
      <c r="A66" s="82"/>
      <c r="B66" s="82"/>
      <c r="C66" s="82"/>
      <c r="D66" s="82"/>
      <c r="E66" s="23"/>
      <c r="F66" s="23"/>
      <c r="G66" s="23"/>
      <c r="H66" s="126"/>
      <c r="I66" s="23"/>
      <c r="J66" s="23"/>
      <c r="K66" s="23"/>
      <c r="L66" s="23"/>
      <c r="M66" s="23"/>
      <c r="N66" s="127" t="s">
        <v>76</v>
      </c>
      <c r="O66" s="97" t="s">
        <v>60</v>
      </c>
      <c r="P66" s="23"/>
      <c r="Q66" s="77" t="s">
        <v>144</v>
      </c>
      <c r="R66" s="85">
        <v>0</v>
      </c>
      <c r="S66" s="86">
        <v>0</v>
      </c>
      <c r="T66" s="86">
        <v>12000</v>
      </c>
      <c r="U66" s="86">
        <v>12000</v>
      </c>
      <c r="V66" s="49"/>
      <c r="W66" s="49"/>
      <c r="X66" s="49"/>
      <c r="Y66" s="49"/>
      <c r="Z66" s="49"/>
      <c r="AA66" s="49"/>
    </row>
    <row r="67" spans="1:27" ht="21" x14ac:dyDescent="0.45">
      <c r="A67" s="82"/>
      <c r="B67" s="82"/>
      <c r="C67" s="82"/>
      <c r="D67" s="82"/>
      <c r="E67" s="23"/>
      <c r="F67" s="23"/>
      <c r="G67" s="23"/>
      <c r="H67" s="126"/>
      <c r="I67" s="23"/>
      <c r="J67" s="23"/>
      <c r="K67" s="23"/>
      <c r="L67" s="23"/>
      <c r="M67" s="23"/>
      <c r="N67" s="127" t="s">
        <v>63</v>
      </c>
      <c r="O67" s="97" t="s">
        <v>60</v>
      </c>
      <c r="P67" s="23"/>
      <c r="Q67" s="77" t="s">
        <v>145</v>
      </c>
      <c r="R67" s="85">
        <v>20000</v>
      </c>
      <c r="S67" s="86">
        <v>0</v>
      </c>
      <c r="T67" s="86">
        <v>12800</v>
      </c>
      <c r="U67" s="86">
        <v>32800</v>
      </c>
      <c r="V67" s="49"/>
      <c r="W67" s="49"/>
      <c r="X67" s="49"/>
      <c r="Y67" s="49"/>
      <c r="Z67" s="49"/>
      <c r="AA67" s="49"/>
    </row>
    <row r="68" spans="1:27" ht="22.5" x14ac:dyDescent="0.45">
      <c r="A68" s="2">
        <v>32</v>
      </c>
      <c r="B68" s="152" t="s">
        <v>152</v>
      </c>
      <c r="C68" s="153">
        <v>530605</v>
      </c>
      <c r="D68" s="153">
        <v>72</v>
      </c>
      <c r="E68" s="154">
        <v>1</v>
      </c>
      <c r="F68" s="154">
        <v>1</v>
      </c>
      <c r="G68" s="154">
        <v>9</v>
      </c>
      <c r="H68" s="155">
        <v>3</v>
      </c>
      <c r="I68" s="154">
        <v>22</v>
      </c>
      <c r="J68" s="154">
        <v>50</v>
      </c>
      <c r="K68" s="154"/>
      <c r="L68" s="154">
        <v>72</v>
      </c>
      <c r="M68" s="154"/>
      <c r="N68" s="156" t="s">
        <v>153</v>
      </c>
      <c r="O68" s="154" t="s">
        <v>40</v>
      </c>
      <c r="P68" s="154"/>
      <c r="Q68" s="153"/>
      <c r="R68" s="157">
        <v>21600</v>
      </c>
      <c r="S68" s="158"/>
      <c r="T68" s="158"/>
      <c r="U68" s="158">
        <v>21600</v>
      </c>
      <c r="V68" s="49"/>
      <c r="W68" s="49"/>
      <c r="X68" s="49"/>
      <c r="Y68" s="49"/>
      <c r="Z68" s="49"/>
      <c r="AA68" s="49"/>
    </row>
    <row r="69" spans="1:27" ht="22.5" x14ac:dyDescent="0.45">
      <c r="A69" s="3"/>
      <c r="B69" s="153"/>
      <c r="C69" s="153"/>
      <c r="D69" s="153"/>
      <c r="E69" s="159"/>
      <c r="F69" s="159"/>
      <c r="G69" s="159"/>
      <c r="H69" s="160"/>
      <c r="I69" s="159"/>
      <c r="J69" s="159"/>
      <c r="K69" s="159"/>
      <c r="L69" s="159"/>
      <c r="M69" s="159"/>
      <c r="N69" s="84" t="s">
        <v>76</v>
      </c>
      <c r="O69" s="159"/>
      <c r="P69" s="159"/>
      <c r="Q69" s="161"/>
      <c r="R69" s="118">
        <v>12000</v>
      </c>
      <c r="S69" s="162"/>
      <c r="T69" s="162"/>
      <c r="U69" s="119">
        <v>12000</v>
      </c>
      <c r="V69" s="49"/>
      <c r="W69" s="49"/>
      <c r="X69" s="49"/>
      <c r="Y69" s="49"/>
      <c r="Z69" s="49"/>
      <c r="AA69" s="49"/>
    </row>
    <row r="70" spans="1:27" ht="22.5" x14ac:dyDescent="0.45">
      <c r="A70" s="3"/>
      <c r="B70" s="153"/>
      <c r="C70" s="153"/>
      <c r="D70" s="153"/>
      <c r="E70" s="159"/>
      <c r="F70" s="159"/>
      <c r="G70" s="159"/>
      <c r="H70" s="160"/>
      <c r="I70" s="159"/>
      <c r="J70" s="159"/>
      <c r="K70" s="159"/>
      <c r="L70" s="159"/>
      <c r="M70" s="159"/>
      <c r="N70" s="84" t="s">
        <v>63</v>
      </c>
      <c r="O70" s="159"/>
      <c r="P70" s="159"/>
      <c r="Q70" s="161"/>
      <c r="R70" s="118">
        <v>22800</v>
      </c>
      <c r="S70" s="162"/>
      <c r="T70" s="162"/>
      <c r="U70" s="119">
        <v>22800</v>
      </c>
      <c r="V70" s="49"/>
      <c r="W70" s="49"/>
      <c r="X70" s="49"/>
      <c r="Y70" s="49"/>
      <c r="Z70" s="49"/>
      <c r="AA70" s="49"/>
    </row>
    <row r="71" spans="1:27" ht="21" x14ac:dyDescent="0.45">
      <c r="A71" s="2"/>
      <c r="B71" s="3"/>
      <c r="C71" s="41"/>
      <c r="D71" s="41"/>
      <c r="E71" s="43"/>
      <c r="F71" s="43"/>
      <c r="G71" s="43"/>
      <c r="H71" s="44"/>
      <c r="I71" s="43"/>
      <c r="J71" s="43"/>
      <c r="K71" s="43"/>
      <c r="L71" s="43"/>
      <c r="M71" s="43"/>
      <c r="N71" s="45"/>
      <c r="O71" s="80"/>
      <c r="P71" s="43"/>
      <c r="Q71" s="47"/>
      <c r="R71" s="48"/>
      <c r="S71" s="49"/>
      <c r="T71" s="49"/>
      <c r="U71" s="49"/>
      <c r="V71" s="28"/>
      <c r="W71" s="29"/>
      <c r="X71" s="27"/>
      <c r="Y71" s="27"/>
      <c r="Z71" s="27"/>
      <c r="AA71" s="30"/>
    </row>
    <row r="72" spans="1:27" ht="21" x14ac:dyDescent="0.45">
      <c r="A72" s="132" t="s">
        <v>30</v>
      </c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31"/>
      <c r="P72" s="31"/>
      <c r="Q72" s="31"/>
      <c r="R72" s="29"/>
      <c r="S72" s="27"/>
      <c r="T72" s="27"/>
      <c r="U72" s="79">
        <f>SUM(U6:U71)</f>
        <v>2548400</v>
      </c>
      <c r="V72" s="28"/>
      <c r="W72" s="29"/>
      <c r="X72" s="27"/>
      <c r="Y72" s="27"/>
      <c r="Z72" s="27"/>
      <c r="AA72" s="30"/>
    </row>
    <row r="73" spans="1:27" ht="18.75" x14ac:dyDescent="0.3">
      <c r="A73" s="32"/>
      <c r="B73" s="33"/>
      <c r="C73" s="34"/>
      <c r="D73" s="34"/>
      <c r="E73" s="35"/>
      <c r="F73" s="35"/>
      <c r="G73" s="35"/>
      <c r="H73" s="36"/>
      <c r="I73" s="35"/>
      <c r="J73" s="35"/>
      <c r="K73" s="35"/>
      <c r="L73" s="35"/>
      <c r="M73" s="35"/>
      <c r="N73" s="34"/>
      <c r="O73" s="35"/>
      <c r="P73" s="35"/>
      <c r="Q73" s="35"/>
      <c r="R73" s="37"/>
      <c r="S73" s="38"/>
      <c r="T73" s="38"/>
      <c r="U73" s="38"/>
      <c r="V73" s="35"/>
      <c r="W73" s="37"/>
      <c r="X73" s="38"/>
      <c r="Y73" s="38"/>
      <c r="Z73" s="38"/>
      <c r="AA73" s="39"/>
    </row>
    <row r="74" spans="1:27" ht="18.75" x14ac:dyDescent="0.3">
      <c r="A74" s="32"/>
      <c r="B74" s="33"/>
      <c r="C74" s="34"/>
      <c r="D74" s="34"/>
      <c r="E74" s="35"/>
      <c r="F74" s="35"/>
      <c r="G74" s="35"/>
      <c r="H74" s="36"/>
      <c r="I74" s="35"/>
      <c r="J74" s="35"/>
      <c r="K74" s="35"/>
      <c r="L74" s="35"/>
      <c r="M74" s="35"/>
      <c r="N74" s="34"/>
      <c r="O74" s="35"/>
      <c r="P74" s="35"/>
      <c r="Q74" s="35"/>
      <c r="R74" s="37"/>
      <c r="S74" s="38"/>
      <c r="T74" s="38"/>
      <c r="U74" s="38"/>
      <c r="V74" s="35"/>
      <c r="W74" s="37"/>
      <c r="X74" s="38"/>
      <c r="Y74" s="38"/>
      <c r="Z74" s="38"/>
    </row>
    <row r="75" spans="1:27" ht="18.75" x14ac:dyDescent="0.3">
      <c r="A75" s="32"/>
      <c r="B75" s="33"/>
      <c r="C75" s="34"/>
      <c r="D75" s="34"/>
      <c r="E75" s="35"/>
      <c r="F75" s="35"/>
      <c r="G75" s="35"/>
      <c r="H75" s="36"/>
      <c r="I75" s="35"/>
      <c r="J75" s="35"/>
      <c r="K75" s="35"/>
      <c r="L75" s="35"/>
      <c r="M75" s="35"/>
      <c r="N75" s="34"/>
      <c r="O75" s="35"/>
      <c r="P75" s="35"/>
      <c r="Q75" s="35"/>
      <c r="R75" s="37"/>
      <c r="S75" s="38"/>
      <c r="T75" s="38"/>
      <c r="U75" s="38"/>
      <c r="V75" s="35"/>
      <c r="W75" s="37"/>
      <c r="X75" s="38"/>
      <c r="Y75" s="38"/>
      <c r="Z75" s="38"/>
    </row>
    <row r="76" spans="1:27" ht="18.75" x14ac:dyDescent="0.3">
      <c r="A76" s="32"/>
      <c r="B76" s="33"/>
      <c r="C76" s="34"/>
      <c r="D76" s="34"/>
      <c r="E76" s="35"/>
      <c r="F76" s="35"/>
      <c r="G76" s="35"/>
      <c r="H76" s="36"/>
      <c r="I76" s="35"/>
      <c r="J76" s="35"/>
      <c r="K76" s="35"/>
      <c r="L76" s="35"/>
      <c r="M76" s="35"/>
      <c r="N76" s="34"/>
      <c r="O76" s="35"/>
      <c r="P76" s="35"/>
      <c r="Q76" s="35"/>
      <c r="R76" s="37"/>
      <c r="S76" s="38"/>
      <c r="T76" s="38"/>
      <c r="U76" s="38"/>
      <c r="V76" s="35"/>
      <c r="W76" s="37"/>
      <c r="X76" s="38"/>
      <c r="Y76" s="38"/>
      <c r="Z76" s="38"/>
    </row>
    <row r="77" spans="1:27" ht="18.75" x14ac:dyDescent="0.3">
      <c r="A77" s="32"/>
      <c r="B77" s="33"/>
      <c r="C77" s="34"/>
      <c r="D77" s="34"/>
      <c r="E77" s="35"/>
      <c r="F77" s="35"/>
      <c r="G77" s="35"/>
      <c r="H77" s="36"/>
      <c r="I77" s="35"/>
      <c r="J77" s="35"/>
      <c r="K77" s="35"/>
      <c r="L77" s="35"/>
      <c r="M77" s="35"/>
      <c r="N77" s="34"/>
      <c r="O77" s="35"/>
      <c r="P77" s="35"/>
      <c r="Q77" s="35"/>
      <c r="R77" s="37"/>
      <c r="S77" s="38"/>
      <c r="T77" s="38"/>
      <c r="U77" s="38"/>
      <c r="V77" s="35"/>
      <c r="W77" s="37"/>
      <c r="X77" s="38"/>
      <c r="Y77" s="38"/>
      <c r="Z77" s="38"/>
    </row>
    <row r="78" spans="1:27" ht="18.75" x14ac:dyDescent="0.3">
      <c r="A78" s="32"/>
      <c r="B78" s="33"/>
      <c r="C78" s="34"/>
      <c r="D78" s="34"/>
      <c r="E78" s="35"/>
      <c r="F78" s="35"/>
      <c r="G78" s="35"/>
      <c r="H78" s="36"/>
      <c r="I78" s="35"/>
      <c r="J78" s="35"/>
      <c r="K78" s="35"/>
      <c r="L78" s="35"/>
      <c r="M78" s="35"/>
      <c r="N78" s="34"/>
      <c r="O78" s="35"/>
      <c r="P78" s="35"/>
      <c r="Q78" s="35"/>
      <c r="R78" s="37"/>
      <c r="S78" s="38"/>
      <c r="T78" s="38"/>
      <c r="U78" s="38"/>
      <c r="V78" s="35"/>
      <c r="W78" s="37"/>
      <c r="X78" s="38"/>
      <c r="Y78" s="38"/>
      <c r="Z78" s="38"/>
    </row>
    <row r="79" spans="1:27" ht="18.75" x14ac:dyDescent="0.3">
      <c r="A79" s="32"/>
      <c r="B79" s="33"/>
      <c r="C79" s="34"/>
      <c r="D79" s="34"/>
      <c r="E79" s="35"/>
      <c r="F79" s="35"/>
      <c r="G79" s="35"/>
      <c r="H79" s="36"/>
      <c r="I79" s="35"/>
      <c r="J79" s="35"/>
      <c r="K79" s="35"/>
      <c r="L79" s="35"/>
      <c r="M79" s="35"/>
      <c r="N79" s="34"/>
      <c r="O79" s="35"/>
      <c r="P79" s="35"/>
      <c r="Q79" s="35"/>
      <c r="R79" s="37"/>
      <c r="S79" s="38"/>
      <c r="T79" s="38"/>
      <c r="U79" s="38"/>
      <c r="V79" s="35"/>
      <c r="W79" s="37"/>
      <c r="X79" s="38"/>
      <c r="Y79" s="38"/>
      <c r="Z79" s="38"/>
    </row>
    <row r="80" spans="1:27" ht="18.75" x14ac:dyDescent="0.3">
      <c r="A80" s="32"/>
      <c r="B80" s="33"/>
      <c r="C80" s="34"/>
      <c r="D80" s="34"/>
      <c r="E80" s="35"/>
      <c r="F80" s="35"/>
      <c r="G80" s="35"/>
      <c r="H80" s="36"/>
      <c r="I80" s="35"/>
      <c r="J80" s="35"/>
      <c r="K80" s="35"/>
      <c r="L80" s="35"/>
      <c r="M80" s="35"/>
      <c r="N80" s="34"/>
      <c r="O80" s="35"/>
      <c r="P80" s="35"/>
      <c r="Q80" s="35"/>
      <c r="R80" s="37"/>
      <c r="S80" s="38"/>
      <c r="T80" s="38"/>
      <c r="U80" s="38"/>
      <c r="V80" s="35"/>
      <c r="W80" s="37"/>
      <c r="X80" s="38"/>
      <c r="Y80" s="38"/>
      <c r="Z80" s="38"/>
    </row>
    <row r="81" spans="1:26" ht="18.75" x14ac:dyDescent="0.3">
      <c r="A81" s="32"/>
      <c r="B81" s="33"/>
      <c r="C81" s="34"/>
      <c r="D81" s="34"/>
      <c r="E81" s="35"/>
      <c r="F81" s="35"/>
      <c r="G81" s="35"/>
      <c r="H81" s="36"/>
      <c r="I81" s="35"/>
      <c r="J81" s="35"/>
      <c r="K81" s="35"/>
      <c r="L81" s="35"/>
      <c r="M81" s="35"/>
      <c r="N81" s="34"/>
      <c r="O81" s="35"/>
      <c r="P81" s="35"/>
      <c r="Q81" s="35"/>
      <c r="R81" s="37"/>
      <c r="S81" s="38"/>
      <c r="T81" s="38"/>
      <c r="U81" s="38"/>
      <c r="V81" s="35"/>
      <c r="W81" s="37"/>
      <c r="X81" s="38"/>
      <c r="Y81" s="38"/>
      <c r="Z81" s="38"/>
    </row>
    <row r="82" spans="1:26" ht="18.75" x14ac:dyDescent="0.3">
      <c r="A82" s="32"/>
      <c r="B82" s="33"/>
      <c r="C82" s="34"/>
      <c r="D82" s="34"/>
      <c r="E82" s="35"/>
      <c r="F82" s="35"/>
      <c r="G82" s="35"/>
      <c r="H82" s="36"/>
      <c r="I82" s="35"/>
      <c r="J82" s="35"/>
      <c r="K82" s="35"/>
      <c r="L82" s="35"/>
      <c r="M82" s="35"/>
      <c r="N82" s="34"/>
      <c r="O82" s="35"/>
      <c r="P82" s="35"/>
      <c r="Q82" s="35"/>
      <c r="R82" s="37"/>
      <c r="S82" s="38"/>
      <c r="T82" s="38"/>
      <c r="U82" s="38"/>
      <c r="V82" s="35"/>
      <c r="W82" s="37"/>
      <c r="X82" s="38"/>
      <c r="Y82" s="38"/>
      <c r="Z82" s="38"/>
    </row>
    <row r="83" spans="1:26" ht="18.75" x14ac:dyDescent="0.3">
      <c r="A83" s="32"/>
      <c r="B83" s="33"/>
      <c r="C83" s="34"/>
      <c r="D83" s="34"/>
      <c r="E83" s="35"/>
      <c r="F83" s="35"/>
      <c r="G83" s="35"/>
      <c r="H83" s="36"/>
      <c r="I83" s="35"/>
      <c r="J83" s="35"/>
      <c r="K83" s="35"/>
      <c r="L83" s="35"/>
      <c r="M83" s="35"/>
      <c r="N83" s="34"/>
      <c r="O83" s="35"/>
      <c r="P83" s="35"/>
      <c r="Q83" s="35"/>
      <c r="R83" s="37"/>
      <c r="S83" s="38"/>
      <c r="T83" s="38"/>
      <c r="U83" s="38"/>
      <c r="V83" s="35"/>
      <c r="W83" s="37"/>
      <c r="X83" s="38"/>
      <c r="Y83" s="38"/>
      <c r="Z83" s="38"/>
    </row>
    <row r="84" spans="1:26" ht="18.75" x14ac:dyDescent="0.3">
      <c r="A84" s="32"/>
      <c r="B84" s="33"/>
      <c r="C84" s="34"/>
      <c r="D84" s="34"/>
      <c r="E84" s="35"/>
      <c r="F84" s="35"/>
      <c r="G84" s="35"/>
      <c r="H84" s="36"/>
      <c r="I84" s="35"/>
      <c r="J84" s="35"/>
      <c r="K84" s="35"/>
      <c r="L84" s="35"/>
      <c r="M84" s="35"/>
      <c r="N84" s="34"/>
      <c r="O84" s="35"/>
      <c r="P84" s="35"/>
      <c r="Q84" s="35"/>
      <c r="R84" s="37"/>
      <c r="S84" s="38"/>
      <c r="T84" s="38"/>
      <c r="U84" s="38"/>
      <c r="V84" s="35"/>
      <c r="W84" s="37"/>
      <c r="X84" s="38"/>
      <c r="Y84" s="38"/>
      <c r="Z84" s="38"/>
    </row>
    <row r="85" spans="1:26" ht="18.75" x14ac:dyDescent="0.3">
      <c r="A85" s="32"/>
      <c r="B85" s="33"/>
      <c r="C85" s="34"/>
      <c r="D85" s="34"/>
      <c r="E85" s="35"/>
      <c r="F85" s="35"/>
      <c r="G85" s="35"/>
      <c r="H85" s="36"/>
      <c r="I85" s="35"/>
      <c r="J85" s="35"/>
      <c r="K85" s="35"/>
      <c r="L85" s="35"/>
      <c r="M85" s="35"/>
      <c r="N85" s="34"/>
      <c r="O85" s="35"/>
      <c r="P85" s="35"/>
      <c r="Q85" s="35"/>
      <c r="R85" s="37"/>
      <c r="S85" s="38"/>
      <c r="T85" s="38"/>
      <c r="U85" s="38"/>
      <c r="V85" s="35"/>
      <c r="W85" s="37"/>
      <c r="X85" s="38"/>
      <c r="Y85" s="38"/>
      <c r="Z85" s="38"/>
    </row>
    <row r="86" spans="1:26" ht="18.75" x14ac:dyDescent="0.3">
      <c r="A86" s="32"/>
      <c r="B86" s="33"/>
      <c r="C86" s="34"/>
      <c r="D86" s="34"/>
      <c r="E86" s="35"/>
      <c r="F86" s="35"/>
      <c r="G86" s="35"/>
      <c r="H86" s="36"/>
      <c r="I86" s="35"/>
      <c r="J86" s="35"/>
      <c r="K86" s="35"/>
      <c r="L86" s="35"/>
      <c r="M86" s="35"/>
      <c r="N86" s="34"/>
      <c r="O86" s="35"/>
      <c r="P86" s="35"/>
      <c r="Q86" s="35"/>
      <c r="R86" s="37"/>
      <c r="S86" s="38"/>
      <c r="T86" s="38"/>
      <c r="U86" s="38"/>
      <c r="V86" s="35"/>
      <c r="W86" s="37"/>
      <c r="X86" s="38"/>
      <c r="Y86" s="38"/>
      <c r="Z86" s="38"/>
    </row>
    <row r="87" spans="1:26" ht="18.75" x14ac:dyDescent="0.3">
      <c r="A87" s="32"/>
      <c r="B87" s="33"/>
      <c r="C87" s="34"/>
      <c r="D87" s="34"/>
      <c r="E87" s="35"/>
      <c r="F87" s="35"/>
      <c r="G87" s="35"/>
      <c r="H87" s="36"/>
      <c r="I87" s="35"/>
      <c r="J87" s="35"/>
      <c r="K87" s="35"/>
      <c r="L87" s="35"/>
      <c r="M87" s="35"/>
      <c r="N87" s="34"/>
      <c r="O87" s="35"/>
      <c r="P87" s="35"/>
      <c r="Q87" s="35"/>
      <c r="R87" s="37"/>
      <c r="S87" s="38"/>
      <c r="T87" s="38"/>
      <c r="U87" s="38"/>
      <c r="V87" s="35"/>
      <c r="W87" s="37"/>
      <c r="X87" s="38"/>
      <c r="Y87" s="38"/>
      <c r="Z87" s="38"/>
    </row>
    <row r="88" spans="1:26" ht="18.75" x14ac:dyDescent="0.3">
      <c r="A88" s="32"/>
      <c r="B88" s="33"/>
      <c r="C88" s="34"/>
      <c r="D88" s="34"/>
      <c r="E88" s="35"/>
      <c r="F88" s="35"/>
      <c r="G88" s="35"/>
      <c r="H88" s="36"/>
      <c r="I88" s="35"/>
      <c r="J88" s="35"/>
      <c r="K88" s="35"/>
      <c r="L88" s="35"/>
      <c r="M88" s="35"/>
      <c r="N88" s="34"/>
      <c r="O88" s="35"/>
      <c r="P88" s="35"/>
      <c r="Q88" s="35"/>
      <c r="R88" s="37"/>
      <c r="S88" s="38"/>
      <c r="T88" s="38"/>
      <c r="U88" s="38"/>
      <c r="V88" s="35"/>
      <c r="W88" s="37"/>
      <c r="X88" s="38"/>
      <c r="Y88" s="38"/>
      <c r="Z88" s="38"/>
    </row>
    <row r="89" spans="1:26" ht="18.75" x14ac:dyDescent="0.3">
      <c r="A89" s="32"/>
      <c r="B89" s="33"/>
      <c r="C89" s="34"/>
      <c r="D89" s="34"/>
      <c r="E89" s="35"/>
      <c r="F89" s="35"/>
      <c r="G89" s="35"/>
      <c r="H89" s="36"/>
      <c r="I89" s="35"/>
      <c r="J89" s="35"/>
      <c r="K89" s="35"/>
      <c r="L89" s="35"/>
      <c r="M89" s="35"/>
      <c r="N89" s="34"/>
      <c r="O89" s="35"/>
      <c r="P89" s="35"/>
      <c r="Q89" s="35"/>
      <c r="R89" s="37"/>
    </row>
    <row r="90" spans="1:26" ht="18.75" x14ac:dyDescent="0.3">
      <c r="A90" s="32"/>
      <c r="B90" s="33"/>
      <c r="C90" s="34"/>
      <c r="D90" s="34"/>
      <c r="E90" s="35"/>
      <c r="F90" s="35"/>
      <c r="G90" s="35"/>
      <c r="H90" s="36"/>
      <c r="I90" s="35"/>
      <c r="J90" s="35"/>
      <c r="K90" s="35"/>
      <c r="L90" s="35"/>
      <c r="M90" s="35"/>
      <c r="N90" s="34"/>
      <c r="O90" s="35"/>
      <c r="P90" s="35"/>
      <c r="Q90" s="35"/>
      <c r="R90" s="37"/>
    </row>
    <row r="91" spans="1:26" ht="18.75" x14ac:dyDescent="0.3">
      <c r="A91" s="32"/>
      <c r="B91" s="33"/>
      <c r="C91" s="34"/>
      <c r="D91" s="34"/>
      <c r="E91" s="35"/>
      <c r="F91" s="35"/>
      <c r="G91" s="35"/>
      <c r="H91" s="36"/>
      <c r="I91" s="35"/>
      <c r="J91" s="35"/>
      <c r="K91" s="35"/>
      <c r="L91" s="35"/>
      <c r="M91" s="35"/>
      <c r="N91" s="34"/>
      <c r="O91" s="35"/>
      <c r="P91" s="35"/>
      <c r="Q91" s="35"/>
      <c r="R91" s="37"/>
    </row>
    <row r="96" spans="1:26" x14ac:dyDescent="0.25"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</row>
    <row r="97" spans="2:13" x14ac:dyDescent="0.25"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</row>
    <row r="98" spans="2:13" x14ac:dyDescent="0.25"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</row>
    <row r="99" spans="2:13" x14ac:dyDescent="0.25"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</row>
    <row r="100" spans="2:13" x14ac:dyDescent="0.25"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</row>
    <row r="101" spans="2:13" x14ac:dyDescent="0.25"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</row>
    <row r="102" spans="2:13" x14ac:dyDescent="0.25"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</row>
  </sheetData>
  <mergeCells count="24">
    <mergeCell ref="A1:AA1"/>
    <mergeCell ref="A2:AA2"/>
    <mergeCell ref="A3:A4"/>
    <mergeCell ref="B3:B4"/>
    <mergeCell ref="E3:E4"/>
    <mergeCell ref="F3:F4"/>
    <mergeCell ref="G3:H3"/>
    <mergeCell ref="I3:L3"/>
    <mergeCell ref="O3:P3"/>
    <mergeCell ref="Q3:U3"/>
    <mergeCell ref="V3:Z3"/>
    <mergeCell ref="M3:M4"/>
    <mergeCell ref="AA3:AA4"/>
    <mergeCell ref="C3:C4"/>
    <mergeCell ref="D3:D4"/>
    <mergeCell ref="A5:B5"/>
    <mergeCell ref="A72:N72"/>
    <mergeCell ref="B102:M102"/>
    <mergeCell ref="B96:M96"/>
    <mergeCell ref="B97:M97"/>
    <mergeCell ref="B98:M98"/>
    <mergeCell ref="B99:M99"/>
    <mergeCell ref="B100:M100"/>
    <mergeCell ref="B101:M101"/>
  </mergeCells>
  <pageMargins left="0.42" right="0.25" top="0.75" bottom="0.75" header="0.3" footer="0.3"/>
  <pageSetup paperSize="9" scale="70" orientation="landscape" horizont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B9" sqref="B9"/>
    </sheetView>
  </sheetViews>
  <sheetFormatPr defaultColWidth="8.875" defaultRowHeight="14.25" x14ac:dyDescent="0.2"/>
  <sheetData>
    <row r="1" spans="1:1" ht="21" x14ac:dyDescent="0.35">
      <c r="A1" s="83">
        <v>32800</v>
      </c>
    </row>
    <row r="2" spans="1:1" ht="21" x14ac:dyDescent="0.35">
      <c r="A2" s="83">
        <v>46300</v>
      </c>
    </row>
    <row r="3" spans="1:1" ht="18.75" x14ac:dyDescent="0.3">
      <c r="A3" s="64"/>
    </row>
    <row r="4" spans="1:1" ht="18.75" x14ac:dyDescent="0.3">
      <c r="A4" s="64"/>
    </row>
    <row r="5" spans="1:1" ht="18.75" x14ac:dyDescent="0.3">
      <c r="A5" s="61"/>
    </row>
    <row r="6" spans="1:1" ht="18.75" x14ac:dyDescent="0.3">
      <c r="A6" s="61"/>
    </row>
    <row r="7" spans="1:1" x14ac:dyDescent="0.2">
      <c r="A7" s="81">
        <f>SUM(A1:A6)</f>
        <v>79100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4.2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อาหารกลางวัน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ict-1</cp:lastModifiedBy>
  <cp:lastPrinted>2017-02-01T13:54:40Z</cp:lastPrinted>
  <dcterms:created xsi:type="dcterms:W3CDTF">2014-08-11T03:52:32Z</dcterms:created>
  <dcterms:modified xsi:type="dcterms:W3CDTF">2017-02-01T14:13:46Z</dcterms:modified>
</cp:coreProperties>
</file>